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ayouts" sheetId="2" r:id="rId2"/>
    <sheet name="Journal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120.83203125" customWidth="1"/>
  </cols>
  <sheetData>
    <row r="1">
      <c r="A1" t="str">
        <v>How to use this template</v>
      </c>
    </row>
    <row r="2">
      <c r="A2" t="str">
        <v>1. One row per payout on the Payouts sheet. Enter amounts as positive numbers; Other adjustments can be + or -.</v>
      </c>
    </row>
    <row r="3">
      <c r="A3" t="str">
        <v>2. Copy gross, refunds, fees and disputes from your Stripe / PayPal / Square payout report, and the deposit amount from your bank statement.</v>
      </c>
    </row>
    <row r="4">
      <c r="A4" t="str">
        <v>3. Status shows Matched when the bank deposit equals the expected payout, Check when it doesn't.</v>
      </c>
    </row>
    <row r="5">
      <c r="A5" t="str">
        <v>4. On the Journal sheet, type a payout's row number in B1 to see a balanced journal entry for it.</v>
      </c>
    </row>
    <row r="6">
      <c r="A6" t="str">
        <v/>
      </c>
    </row>
    <row r="7">
      <c r="A7" t="str">
        <v>Free template from https://payoutsplit.pages.dev/payout-reconciliation-template</v>
      </c>
    </row>
    <row r="8">
      <c r="A8" t="str">
        <v>Prefer not to copy numbers by hand? Drop the payout export into https://payoutsplit.pages.dev — it builds these journals for QuickBooks or Xero in your browser.</v>
      </c>
    </row>
  </sheetData>
  <ignoredErrors>
    <ignoredError numberStoredAsText="1" sqref="A1:A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cols>
    <col min="1" max="1" width="13.83203125" customWidth="1"/>
    <col min="2" max="2" width="12.83203125" customWidth="1"/>
    <col min="3" max="3" width="12.83203125" customWidth="1"/>
    <col min="4" max="4" width="13.83203125" customWidth="1"/>
    <col min="5" max="5" width="12.83203125" customWidth="1"/>
    <col min="6" max="6" width="17.83203125" customWidth="1"/>
    <col min="7" max="7" width="24.83203125" customWidth="1"/>
    <col min="8" max="8" width="25.83203125" customWidth="1"/>
    <col min="9" max="9" width="17.83203125" customWidth="1"/>
    <col min="10" max="10" width="14.83203125" customWidth="1"/>
    <col min="11" max="11" width="12.83203125" customWidth="1"/>
    <col min="12" max="12" width="12.83203125" customWidth="1"/>
  </cols>
  <sheetData>
    <row r="1">
      <c r="A1" t="str">
        <v>Payout date</v>
      </c>
      <c r="B1" t="str">
        <v>Processor</v>
      </c>
      <c r="C1" t="str">
        <v>Payout ID</v>
      </c>
      <c r="D1" t="str">
        <v>Gross sales</v>
      </c>
      <c r="E1" t="str">
        <v>Refunds</v>
      </c>
      <c r="F1" t="str">
        <v>Processing fees</v>
      </c>
      <c r="G1" t="str">
        <v>Disputes / chargebacks</v>
      </c>
      <c r="H1" t="str">
        <v>Other adjustments (+/-)</v>
      </c>
      <c r="I1" t="str">
        <v>Expected payout</v>
      </c>
      <c r="J1" t="str">
        <v>Bank deposit</v>
      </c>
      <c r="K1" t="str">
        <v>Difference</v>
      </c>
      <c r="L1" t="str">
        <v>Status</v>
      </c>
    </row>
    <row r="2">
      <c r="A2" t="str">
        <v>2026-10-01</v>
      </c>
      <c r="B2" t="str">
        <v>Example — delete this row</v>
      </c>
      <c r="C2" t="str">
        <v>po_example</v>
      </c>
      <c r="D2">
        <v>1000</v>
      </c>
      <c r="E2">
        <v>50</v>
      </c>
      <c r="F2">
        <v>30.6</v>
      </c>
      <c r="G2">
        <v>0</v>
      </c>
      <c r="H2">
        <v>0</v>
      </c>
      <c r="I2">
        <f>IF(AND(D2="",E2="",F2="",G2="",H2=""),"",N(D2)-N(E2)-N(F2)-N(G2)+N(H2))</f>
      </c>
      <c r="J2">
        <v>919.4</v>
      </c>
      <c r="K2">
        <f>IF(OR(I2="",J2=""),"",ROUND(J2-I2,2))</f>
      </c>
      <c r="L2">
        <f>IF(I2="","",IF(J2="","Not in bank yet",IF(ABS(K2)&lt;0.005,"Matched","Check")))</f>
      </c>
    </row>
    <row r="3">
      <c r="I3">
        <f>IF(AND(D3="",E3="",F3="",G3="",H3=""),"",N(D3)-N(E3)-N(F3)-N(G3)+N(H3))</f>
      </c>
      <c r="K3">
        <f>IF(OR(I3="",J3=""),"",ROUND(J3-I3,2))</f>
      </c>
      <c r="L3">
        <f>IF(I3="","",IF(J3="","Not in bank yet",IF(ABS(K3)&lt;0.005,"Matched","Check")))</f>
      </c>
    </row>
    <row r="4">
      <c r="I4">
        <f>IF(AND(D4="",E4="",F4="",G4="",H4=""),"",N(D4)-N(E4)-N(F4)-N(G4)+N(H4))</f>
      </c>
      <c r="K4">
        <f>IF(OR(I4="",J4=""),"",ROUND(J4-I4,2))</f>
      </c>
      <c r="L4">
        <f>IF(I4="","",IF(J4="","Not in bank yet",IF(ABS(K4)&lt;0.005,"Matched","Check")))</f>
      </c>
    </row>
    <row r="5">
      <c r="I5">
        <f>IF(AND(D5="",E5="",F5="",G5="",H5=""),"",N(D5)-N(E5)-N(F5)-N(G5)+N(H5))</f>
      </c>
      <c r="K5">
        <f>IF(OR(I5="",J5=""),"",ROUND(J5-I5,2))</f>
      </c>
      <c r="L5">
        <f>IF(I5="","",IF(J5="","Not in bank yet",IF(ABS(K5)&lt;0.005,"Matched","Check")))</f>
      </c>
    </row>
    <row r="6">
      <c r="I6">
        <f>IF(AND(D6="",E6="",F6="",G6="",H6=""),"",N(D6)-N(E6)-N(F6)-N(G6)+N(H6))</f>
      </c>
      <c r="K6">
        <f>IF(OR(I6="",J6=""),"",ROUND(J6-I6,2))</f>
      </c>
      <c r="L6">
        <f>IF(I6="","",IF(J6="","Not in bank yet",IF(ABS(K6)&lt;0.005,"Matched","Check")))</f>
      </c>
    </row>
    <row r="7">
      <c r="I7">
        <f>IF(AND(D7="",E7="",F7="",G7="",H7=""),"",N(D7)-N(E7)-N(F7)-N(G7)+N(H7))</f>
      </c>
      <c r="K7">
        <f>IF(OR(I7="",J7=""),"",ROUND(J7-I7,2))</f>
      </c>
      <c r="L7">
        <f>IF(I7="","",IF(J7="","Not in bank yet",IF(ABS(K7)&lt;0.005,"Matched","Check")))</f>
      </c>
    </row>
    <row r="8">
      <c r="I8">
        <f>IF(AND(D8="",E8="",F8="",G8="",H8=""),"",N(D8)-N(E8)-N(F8)-N(G8)+N(H8))</f>
      </c>
      <c r="K8">
        <f>IF(OR(I8="",J8=""),"",ROUND(J8-I8,2))</f>
      </c>
      <c r="L8">
        <f>IF(I8="","",IF(J8="","Not in bank yet",IF(ABS(K8)&lt;0.005,"Matched","Check")))</f>
      </c>
    </row>
    <row r="9">
      <c r="I9">
        <f>IF(AND(D9="",E9="",F9="",G9="",H9=""),"",N(D9)-N(E9)-N(F9)-N(G9)+N(H9))</f>
      </c>
      <c r="K9">
        <f>IF(OR(I9="",J9=""),"",ROUND(J9-I9,2))</f>
      </c>
      <c r="L9">
        <f>IF(I9="","",IF(J9="","Not in bank yet",IF(ABS(K9)&lt;0.005,"Matched","Check")))</f>
      </c>
    </row>
    <row r="10">
      <c r="I10">
        <f>IF(AND(D10="",E10="",F10="",G10="",H10=""),"",N(D10)-N(E10)-N(F10)-N(G10)+N(H10))</f>
      </c>
      <c r="K10">
        <f>IF(OR(I10="",J10=""),"",ROUND(J10-I10,2))</f>
      </c>
      <c r="L10">
        <f>IF(I10="","",IF(J10="","Not in bank yet",IF(ABS(K10)&lt;0.005,"Matched","Check")))</f>
      </c>
    </row>
    <row r="11">
      <c r="I11">
        <f>IF(AND(D11="",E11="",F11="",G11="",H11=""),"",N(D11)-N(E11)-N(F11)-N(G11)+N(H11))</f>
      </c>
      <c r="K11">
        <f>IF(OR(I11="",J11=""),"",ROUND(J11-I11,2))</f>
      </c>
      <c r="L11">
        <f>IF(I11="","",IF(J11="","Not in bank yet",IF(ABS(K11)&lt;0.005,"Matched","Check")))</f>
      </c>
    </row>
    <row r="12">
      <c r="I12">
        <f>IF(AND(D12="",E12="",F12="",G12="",H12=""),"",N(D12)-N(E12)-N(F12)-N(G12)+N(H12))</f>
      </c>
      <c r="K12">
        <f>IF(OR(I12="",J12=""),"",ROUND(J12-I12,2))</f>
      </c>
      <c r="L12">
        <f>IF(I12="","",IF(J12="","Not in bank yet",IF(ABS(K12)&lt;0.005,"Matched","Check")))</f>
      </c>
    </row>
    <row r="13">
      <c r="I13">
        <f>IF(AND(D13="",E13="",F13="",G13="",H13=""),"",N(D13)-N(E13)-N(F13)-N(G13)+N(H13))</f>
      </c>
      <c r="K13">
        <f>IF(OR(I13="",J13=""),"",ROUND(J13-I13,2))</f>
      </c>
      <c r="L13">
        <f>IF(I13="","",IF(J13="","Not in bank yet",IF(ABS(K13)&lt;0.005,"Matched","Check")))</f>
      </c>
    </row>
    <row r="14">
      <c r="I14">
        <f>IF(AND(D14="",E14="",F14="",G14="",H14=""),"",N(D14)-N(E14)-N(F14)-N(G14)+N(H14))</f>
      </c>
      <c r="K14">
        <f>IF(OR(I14="",J14=""),"",ROUND(J14-I14,2))</f>
      </c>
      <c r="L14">
        <f>IF(I14="","",IF(J14="","Not in bank yet",IF(ABS(K14)&lt;0.005,"Matched","Check")))</f>
      </c>
    </row>
    <row r="15">
      <c r="I15">
        <f>IF(AND(D15="",E15="",F15="",G15="",H15=""),"",N(D15)-N(E15)-N(F15)-N(G15)+N(H15))</f>
      </c>
      <c r="K15">
        <f>IF(OR(I15="",J15=""),"",ROUND(J15-I15,2))</f>
      </c>
      <c r="L15">
        <f>IF(I15="","",IF(J15="","Not in bank yet",IF(ABS(K15)&lt;0.005,"Matched","Check")))</f>
      </c>
    </row>
    <row r="16">
      <c r="I16">
        <f>IF(AND(D16="",E16="",F16="",G16="",H16=""),"",N(D16)-N(E16)-N(F16)-N(G16)+N(H16))</f>
      </c>
      <c r="K16">
        <f>IF(OR(I16="",J16=""),"",ROUND(J16-I16,2))</f>
      </c>
      <c r="L16">
        <f>IF(I16="","",IF(J16="","Not in bank yet",IF(ABS(K16)&lt;0.005,"Matched","Check")))</f>
      </c>
    </row>
    <row r="17">
      <c r="I17">
        <f>IF(AND(D17="",E17="",F17="",G17="",H17=""),"",N(D17)-N(E17)-N(F17)-N(G17)+N(H17))</f>
      </c>
      <c r="K17">
        <f>IF(OR(I17="",J17=""),"",ROUND(J17-I17,2))</f>
      </c>
      <c r="L17">
        <f>IF(I17="","",IF(J17="","Not in bank yet",IF(ABS(K17)&lt;0.005,"Matched","Check")))</f>
      </c>
    </row>
    <row r="18">
      <c r="I18">
        <f>IF(AND(D18="",E18="",F18="",G18="",H18=""),"",N(D18)-N(E18)-N(F18)-N(G18)+N(H18))</f>
      </c>
      <c r="K18">
        <f>IF(OR(I18="",J18=""),"",ROUND(J18-I18,2))</f>
      </c>
      <c r="L18">
        <f>IF(I18="","",IF(J18="","Not in bank yet",IF(ABS(K18)&lt;0.005,"Matched","Check")))</f>
      </c>
    </row>
    <row r="19">
      <c r="I19">
        <f>IF(AND(D19="",E19="",F19="",G19="",H19=""),"",N(D19)-N(E19)-N(F19)-N(G19)+N(H19))</f>
      </c>
      <c r="K19">
        <f>IF(OR(I19="",J19=""),"",ROUND(J19-I19,2))</f>
      </c>
      <c r="L19">
        <f>IF(I19="","",IF(J19="","Not in bank yet",IF(ABS(K19)&lt;0.005,"Matched","Check")))</f>
      </c>
    </row>
    <row r="20">
      <c r="I20">
        <f>IF(AND(D20="",E20="",F20="",G20="",H20=""),"",N(D20)-N(E20)-N(F20)-N(G20)+N(H20))</f>
      </c>
      <c r="K20">
        <f>IF(OR(I20="",J20=""),"",ROUND(J20-I20,2))</f>
      </c>
      <c r="L20">
        <f>IF(I20="","",IF(J20="","Not in bank yet",IF(ABS(K20)&lt;0.005,"Matched","Check")))</f>
      </c>
    </row>
    <row r="21">
      <c r="I21">
        <f>IF(AND(D21="",E21="",F21="",G21="",H21=""),"",N(D21)-N(E21)-N(F21)-N(G21)+N(H21))</f>
      </c>
      <c r="K21">
        <f>IF(OR(I21="",J21=""),"",ROUND(J21-I21,2))</f>
      </c>
      <c r="L21">
        <f>IF(I21="","",IF(J21="","Not in bank yet",IF(ABS(K21)&lt;0.005,"Matched","Check")))</f>
      </c>
    </row>
    <row r="22">
      <c r="I22">
        <f>IF(AND(D22="",E22="",F22="",G22="",H22=""),"",N(D22)-N(E22)-N(F22)-N(G22)+N(H22))</f>
      </c>
      <c r="K22">
        <f>IF(OR(I22="",J22=""),"",ROUND(J22-I22,2))</f>
      </c>
      <c r="L22">
        <f>IF(I22="","",IF(J22="","Not in bank yet",IF(ABS(K22)&lt;0.005,"Matched","Check")))</f>
      </c>
    </row>
    <row r="23">
      <c r="I23">
        <f>IF(AND(D23="",E23="",F23="",G23="",H23=""),"",N(D23)-N(E23)-N(F23)-N(G23)+N(H23))</f>
      </c>
      <c r="K23">
        <f>IF(OR(I23="",J23=""),"",ROUND(J23-I23,2))</f>
      </c>
      <c r="L23">
        <f>IF(I23="","",IF(J23="","Not in bank yet",IF(ABS(K23)&lt;0.005,"Matched","Check")))</f>
      </c>
    </row>
    <row r="24">
      <c r="I24">
        <f>IF(AND(D24="",E24="",F24="",G24="",H24=""),"",N(D24)-N(E24)-N(F24)-N(G24)+N(H24))</f>
      </c>
      <c r="K24">
        <f>IF(OR(I24="",J24=""),"",ROUND(J24-I24,2))</f>
      </c>
      <c r="L24">
        <f>IF(I24="","",IF(J24="","Not in bank yet",IF(ABS(K24)&lt;0.005,"Matched","Check")))</f>
      </c>
    </row>
    <row r="25">
      <c r="I25">
        <f>IF(AND(D25="",E25="",F25="",G25="",H25=""),"",N(D25)-N(E25)-N(F25)-N(G25)+N(H25))</f>
      </c>
      <c r="K25">
        <f>IF(OR(I25="",J25=""),"",ROUND(J25-I25,2))</f>
      </c>
      <c r="L25">
        <f>IF(I25="","",IF(J25="","Not in bank yet",IF(ABS(K25)&lt;0.005,"Matched","Check")))</f>
      </c>
    </row>
    <row r="26">
      <c r="I26">
        <f>IF(AND(D26="",E26="",F26="",G26="",H26=""),"",N(D26)-N(E26)-N(F26)-N(G26)+N(H26))</f>
      </c>
      <c r="K26">
        <f>IF(OR(I26="",J26=""),"",ROUND(J26-I26,2))</f>
      </c>
      <c r="L26">
        <f>IF(I26="","",IF(J26="","Not in bank yet",IF(ABS(K26)&lt;0.005,"Matched","Check")))</f>
      </c>
    </row>
    <row r="27">
      <c r="I27">
        <f>IF(AND(D27="",E27="",F27="",G27="",H27=""),"",N(D27)-N(E27)-N(F27)-N(G27)+N(H27))</f>
      </c>
      <c r="K27">
        <f>IF(OR(I27="",J27=""),"",ROUND(J27-I27,2))</f>
      </c>
      <c r="L27">
        <f>IF(I27="","",IF(J27="","Not in bank yet",IF(ABS(K27)&lt;0.005,"Matched","Check")))</f>
      </c>
    </row>
    <row r="28">
      <c r="I28">
        <f>IF(AND(D28="",E28="",F28="",G28="",H28=""),"",N(D28)-N(E28)-N(F28)-N(G28)+N(H28))</f>
      </c>
      <c r="K28">
        <f>IF(OR(I28="",J28=""),"",ROUND(J28-I28,2))</f>
      </c>
      <c r="L28">
        <f>IF(I28="","",IF(J28="","Not in bank yet",IF(ABS(K28)&lt;0.005,"Matched","Check")))</f>
      </c>
    </row>
    <row r="29">
      <c r="I29">
        <f>IF(AND(D29="",E29="",F29="",G29="",H29=""),"",N(D29)-N(E29)-N(F29)-N(G29)+N(H29))</f>
      </c>
      <c r="K29">
        <f>IF(OR(I29="",J29=""),"",ROUND(J29-I29,2))</f>
      </c>
      <c r="L29">
        <f>IF(I29="","",IF(J29="","Not in bank yet",IF(ABS(K29)&lt;0.005,"Matched","Check")))</f>
      </c>
    </row>
    <row r="30">
      <c r="I30">
        <f>IF(AND(D30="",E30="",F30="",G30="",H30=""),"",N(D30)-N(E30)-N(F30)-N(G30)+N(H30))</f>
      </c>
      <c r="K30">
        <f>IF(OR(I30="",J30=""),"",ROUND(J30-I30,2))</f>
      </c>
      <c r="L30">
        <f>IF(I30="","",IF(J30="","Not in bank yet",IF(ABS(K30)&lt;0.005,"Matched","Check")))</f>
      </c>
    </row>
    <row r="31">
      <c r="I31">
        <f>IF(AND(D31="",E31="",F31="",G31="",H31=""),"",N(D31)-N(E31)-N(F31)-N(G31)+N(H31))</f>
      </c>
      <c r="K31">
        <f>IF(OR(I31="",J31=""),"",ROUND(J31-I31,2))</f>
      </c>
      <c r="L31">
        <f>IF(I31="","",IF(J31="","Not in bank yet",IF(ABS(K31)&lt;0.005,"Matched","Check")))</f>
      </c>
    </row>
    <row r="32">
      <c r="I32">
        <f>IF(AND(D32="",E32="",F32="",G32="",H32=""),"",N(D32)-N(E32)-N(F32)-N(G32)+N(H32))</f>
      </c>
      <c r="K32">
        <f>IF(OR(I32="",J32=""),"",ROUND(J32-I32,2))</f>
      </c>
      <c r="L32">
        <f>IF(I32="","",IF(J32="","Not in bank yet",IF(ABS(K32)&lt;0.005,"Matched","Check")))</f>
      </c>
    </row>
    <row r="33">
      <c r="I33">
        <f>IF(AND(D33="",E33="",F33="",G33="",H33=""),"",N(D33)-N(E33)-N(F33)-N(G33)+N(H33))</f>
      </c>
      <c r="K33">
        <f>IF(OR(I33="",J33=""),"",ROUND(J33-I33,2))</f>
      </c>
      <c r="L33">
        <f>IF(I33="","",IF(J33="","Not in bank yet",IF(ABS(K33)&lt;0.005,"Matched","Check")))</f>
      </c>
    </row>
    <row r="34">
      <c r="I34">
        <f>IF(AND(D34="",E34="",F34="",G34="",H34=""),"",N(D34)-N(E34)-N(F34)-N(G34)+N(H34))</f>
      </c>
      <c r="K34">
        <f>IF(OR(I34="",J34=""),"",ROUND(J34-I34,2))</f>
      </c>
      <c r="L34">
        <f>IF(I34="","",IF(J34="","Not in bank yet",IF(ABS(K34)&lt;0.005,"Matched","Check")))</f>
      </c>
    </row>
    <row r="35">
      <c r="I35">
        <f>IF(AND(D35="",E35="",F35="",G35="",H35=""),"",N(D35)-N(E35)-N(F35)-N(G35)+N(H35))</f>
      </c>
      <c r="K35">
        <f>IF(OR(I35="",J35=""),"",ROUND(J35-I35,2))</f>
      </c>
      <c r="L35">
        <f>IF(I35="","",IF(J35="","Not in bank yet",IF(ABS(K35)&lt;0.005,"Matched","Check")))</f>
      </c>
    </row>
    <row r="36">
      <c r="I36">
        <f>IF(AND(D36="",E36="",F36="",G36="",H36=""),"",N(D36)-N(E36)-N(F36)-N(G36)+N(H36))</f>
      </c>
      <c r="K36">
        <f>IF(OR(I36="",J36=""),"",ROUND(J36-I36,2))</f>
      </c>
      <c r="L36">
        <f>IF(I36="","",IF(J36="","Not in bank yet",IF(ABS(K36)&lt;0.005,"Matched","Check")))</f>
      </c>
    </row>
    <row r="37">
      <c r="I37">
        <f>IF(AND(D37="",E37="",F37="",G37="",H37=""),"",N(D37)-N(E37)-N(F37)-N(G37)+N(H37))</f>
      </c>
      <c r="K37">
        <f>IF(OR(I37="",J37=""),"",ROUND(J37-I37,2))</f>
      </c>
      <c r="L37">
        <f>IF(I37="","",IF(J37="","Not in bank yet",IF(ABS(K37)&lt;0.005,"Matched","Check")))</f>
      </c>
    </row>
    <row r="38">
      <c r="I38">
        <f>IF(AND(D38="",E38="",F38="",G38="",H38=""),"",N(D38)-N(E38)-N(F38)-N(G38)+N(H38))</f>
      </c>
      <c r="K38">
        <f>IF(OR(I38="",J38=""),"",ROUND(J38-I38,2))</f>
      </c>
      <c r="L38">
        <f>IF(I38="","",IF(J38="","Not in bank yet",IF(ABS(K38)&lt;0.005,"Matched","Check")))</f>
      </c>
    </row>
    <row r="39">
      <c r="I39">
        <f>IF(AND(D39="",E39="",F39="",G39="",H39=""),"",N(D39)-N(E39)-N(F39)-N(G39)+N(H39))</f>
      </c>
      <c r="K39">
        <f>IF(OR(I39="",J39=""),"",ROUND(J39-I39,2))</f>
      </c>
      <c r="L39">
        <f>IF(I39="","",IF(J39="","Not in bank yet",IF(ABS(K39)&lt;0.005,"Matched","Check")))</f>
      </c>
    </row>
    <row r="40">
      <c r="I40">
        <f>IF(AND(D40="",E40="",F40="",G40="",H40=""),"",N(D40)-N(E40)-N(F40)-N(G40)+N(H40))</f>
      </c>
      <c r="K40">
        <f>IF(OR(I40="",J40=""),"",ROUND(J40-I40,2))</f>
      </c>
      <c r="L40">
        <f>IF(I40="","",IF(J40="","Not in bank yet",IF(ABS(K40)&lt;0.005,"Matched","Check")))</f>
      </c>
    </row>
    <row r="41">
      <c r="I41">
        <f>IF(AND(D41="",E41="",F41="",G41="",H41=""),"",N(D41)-N(E41)-N(F41)-N(G41)+N(H41))</f>
      </c>
      <c r="K41">
        <f>IF(OR(I41="",J41=""),"",ROUND(J41-I41,2))</f>
      </c>
      <c r="L41">
        <f>IF(I41="","",IF(J41="","Not in bank yet",IF(ABS(K41)&lt;0.005,"Matched","Check")))</f>
      </c>
    </row>
    <row r="42">
      <c r="I42">
        <f>IF(AND(D42="",E42="",F42="",G42="",H42=""),"",N(D42)-N(E42)-N(F42)-N(G42)+N(H42))</f>
      </c>
      <c r="K42">
        <f>IF(OR(I42="",J42=""),"",ROUND(J42-I42,2))</f>
      </c>
      <c r="L42">
        <f>IF(I42="","",IF(J42="","Not in bank yet",IF(ABS(K42)&lt;0.005,"Matched","Check")))</f>
      </c>
    </row>
    <row r="43">
      <c r="I43">
        <f>IF(AND(D43="",E43="",F43="",G43="",H43=""),"",N(D43)-N(E43)-N(F43)-N(G43)+N(H43))</f>
      </c>
      <c r="K43">
        <f>IF(OR(I43="",J43=""),"",ROUND(J43-I43,2))</f>
      </c>
      <c r="L43">
        <f>IF(I43="","",IF(J43="","Not in bank yet",IF(ABS(K43)&lt;0.005,"Matched","Check")))</f>
      </c>
    </row>
    <row r="44">
      <c r="I44">
        <f>IF(AND(D44="",E44="",F44="",G44="",H44=""),"",N(D44)-N(E44)-N(F44)-N(G44)+N(H44))</f>
      </c>
      <c r="K44">
        <f>IF(OR(I44="",J44=""),"",ROUND(J44-I44,2))</f>
      </c>
      <c r="L44">
        <f>IF(I44="","",IF(J44="","Not in bank yet",IF(ABS(K44)&lt;0.005,"Matched","Check")))</f>
      </c>
    </row>
    <row r="45">
      <c r="I45">
        <f>IF(AND(D45="",E45="",F45="",G45="",H45=""),"",N(D45)-N(E45)-N(F45)-N(G45)+N(H45))</f>
      </c>
      <c r="K45">
        <f>IF(OR(I45="",J45=""),"",ROUND(J45-I45,2))</f>
      </c>
      <c r="L45">
        <f>IF(I45="","",IF(J45="","Not in bank yet",IF(ABS(K45)&lt;0.005,"Matched","Check")))</f>
      </c>
    </row>
    <row r="46">
      <c r="I46">
        <f>IF(AND(D46="",E46="",F46="",G46="",H46=""),"",N(D46)-N(E46)-N(F46)-N(G46)+N(H46))</f>
      </c>
      <c r="K46">
        <f>IF(OR(I46="",J46=""),"",ROUND(J46-I46,2))</f>
      </c>
      <c r="L46">
        <f>IF(I46="","",IF(J46="","Not in bank yet",IF(ABS(K46)&lt;0.005,"Matched","Check")))</f>
      </c>
    </row>
    <row r="47">
      <c r="I47">
        <f>IF(AND(D47="",E47="",F47="",G47="",H47=""),"",N(D47)-N(E47)-N(F47)-N(G47)+N(H47))</f>
      </c>
      <c r="K47">
        <f>IF(OR(I47="",J47=""),"",ROUND(J47-I47,2))</f>
      </c>
      <c r="L47">
        <f>IF(I47="","",IF(J47="","Not in bank yet",IF(ABS(K47)&lt;0.005,"Matched","Check")))</f>
      </c>
    </row>
    <row r="48">
      <c r="I48">
        <f>IF(AND(D48="",E48="",F48="",G48="",H48=""),"",N(D48)-N(E48)-N(F48)-N(G48)+N(H48))</f>
      </c>
      <c r="K48">
        <f>IF(OR(I48="",J48=""),"",ROUND(J48-I48,2))</f>
      </c>
      <c r="L48">
        <f>IF(I48="","",IF(J48="","Not in bank yet",IF(ABS(K48)&lt;0.005,"Matched","Check")))</f>
      </c>
    </row>
    <row r="49">
      <c r="I49">
        <f>IF(AND(D49="",E49="",F49="",G49="",H49=""),"",N(D49)-N(E49)-N(F49)-N(G49)+N(H49))</f>
      </c>
      <c r="K49">
        <f>IF(OR(I49="",J49=""),"",ROUND(J49-I49,2))</f>
      </c>
      <c r="L49">
        <f>IF(I49="","",IF(J49="","Not in bank yet",IF(ABS(K49)&lt;0.005,"Matched","Check")))</f>
      </c>
    </row>
    <row r="50">
      <c r="I50">
        <f>IF(AND(D50="",E50="",F50="",G50="",H50=""),"",N(D50)-N(E50)-N(F50)-N(G50)+N(H50))</f>
      </c>
      <c r="K50">
        <f>IF(OR(I50="",J50=""),"",ROUND(J50-I50,2))</f>
      </c>
      <c r="L50">
        <f>IF(I50="","",IF(J50="","Not in bank yet",IF(ABS(K50)&lt;0.005,"Matched","Check")))</f>
      </c>
    </row>
    <row r="51">
      <c r="I51">
        <f>IF(AND(D51="",E51="",F51="",G51="",H51=""),"",N(D51)-N(E51)-N(F51)-N(G51)+N(H51))</f>
      </c>
      <c r="K51">
        <f>IF(OR(I51="",J51=""),"",ROUND(J51-I51,2))</f>
      </c>
      <c r="L51">
        <f>IF(I51="","",IF(J51="","Not in bank yet",IF(ABS(K51)&lt;0.005,"Matched","Check")))</f>
      </c>
    </row>
    <row r="52">
      <c r="I52">
        <f>IF(AND(D52="",E52="",F52="",G52="",H52=""),"",N(D52)-N(E52)-N(F52)-N(G52)+N(H52))</f>
      </c>
      <c r="K52">
        <f>IF(OR(I52="",J52=""),"",ROUND(J52-I52,2))</f>
      </c>
      <c r="L52">
        <f>IF(I52="","",IF(J52="","Not in bank yet",IF(ABS(K52)&lt;0.005,"Matched","Check")))</f>
      </c>
    </row>
    <row r="53">
      <c r="I53">
        <f>IF(AND(D53="",E53="",F53="",G53="",H53=""),"",N(D53)-N(E53)-N(F53)-N(G53)+N(H53))</f>
      </c>
      <c r="K53">
        <f>IF(OR(I53="",J53=""),"",ROUND(J53-I53,2))</f>
      </c>
      <c r="L53">
        <f>IF(I53="","",IF(J53="","Not in bank yet",IF(ABS(K53)&lt;0.005,"Matched","Check")))</f>
      </c>
    </row>
    <row r="54">
      <c r="I54">
        <f>IF(AND(D54="",E54="",F54="",G54="",H54=""),"",N(D54)-N(E54)-N(F54)-N(G54)+N(H54))</f>
      </c>
      <c r="K54">
        <f>IF(OR(I54="",J54=""),"",ROUND(J54-I54,2))</f>
      </c>
      <c r="L54">
        <f>IF(I54="","",IF(J54="","Not in bank yet",IF(ABS(K54)&lt;0.005,"Matched","Check")))</f>
      </c>
    </row>
    <row r="55">
      <c r="I55">
        <f>IF(AND(D55="",E55="",F55="",G55="",H55=""),"",N(D55)-N(E55)-N(F55)-N(G55)+N(H55))</f>
      </c>
      <c r="K55">
        <f>IF(OR(I55="",J55=""),"",ROUND(J55-I55,2))</f>
      </c>
      <c r="L55">
        <f>IF(I55="","",IF(J55="","Not in bank yet",IF(ABS(K55)&lt;0.005,"Matched","Check")))</f>
      </c>
    </row>
    <row r="56">
      <c r="I56">
        <f>IF(AND(D56="",E56="",F56="",G56="",H56=""),"",N(D56)-N(E56)-N(F56)-N(G56)+N(H56))</f>
      </c>
      <c r="K56">
        <f>IF(OR(I56="",J56=""),"",ROUND(J56-I56,2))</f>
      </c>
      <c r="L56">
        <f>IF(I56="","",IF(J56="","Not in bank yet",IF(ABS(K56)&lt;0.005,"Matched","Check")))</f>
      </c>
    </row>
    <row r="57">
      <c r="I57">
        <f>IF(AND(D57="",E57="",F57="",G57="",H57=""),"",N(D57)-N(E57)-N(F57)-N(G57)+N(H57))</f>
      </c>
      <c r="K57">
        <f>IF(OR(I57="",J57=""),"",ROUND(J57-I57,2))</f>
      </c>
      <c r="L57">
        <f>IF(I57="","",IF(J57="","Not in bank yet",IF(ABS(K57)&lt;0.005,"Matched","Check")))</f>
      </c>
    </row>
    <row r="58">
      <c r="I58">
        <f>IF(AND(D58="",E58="",F58="",G58="",H58=""),"",N(D58)-N(E58)-N(F58)-N(G58)+N(H58))</f>
      </c>
      <c r="K58">
        <f>IF(OR(I58="",J58=""),"",ROUND(J58-I58,2))</f>
      </c>
      <c r="L58">
        <f>IF(I58="","",IF(J58="","Not in bank yet",IF(ABS(K58)&lt;0.005,"Matched","Check")))</f>
      </c>
    </row>
    <row r="59">
      <c r="I59">
        <f>IF(AND(D59="",E59="",F59="",G59="",H59=""),"",N(D59)-N(E59)-N(F59)-N(G59)+N(H59))</f>
      </c>
      <c r="K59">
        <f>IF(OR(I59="",J59=""),"",ROUND(J59-I59,2))</f>
      </c>
      <c r="L59">
        <f>IF(I59="","",IF(J59="","Not in bank yet",IF(ABS(K59)&lt;0.005,"Matched","Check")))</f>
      </c>
    </row>
    <row r="60">
      <c r="I60">
        <f>IF(AND(D60="",E60="",F60="",G60="",H60=""),"",N(D60)-N(E60)-N(F60)-N(G60)+N(H60))</f>
      </c>
      <c r="K60">
        <f>IF(OR(I60="",J60=""),"",ROUND(J60-I60,2))</f>
      </c>
      <c r="L60">
        <f>IF(I60="","",IF(J60="","Not in bank yet",IF(ABS(K60)&lt;0.005,"Matched","Check")))</f>
      </c>
    </row>
    <row r="61">
      <c r="I61">
        <f>IF(AND(D61="",E61="",F61="",G61="",H61=""),"",N(D61)-N(E61)-N(F61)-N(G61)+N(H61))</f>
      </c>
      <c r="K61">
        <f>IF(OR(I61="",J61=""),"",ROUND(J61-I61,2))</f>
      </c>
      <c r="L61">
        <f>IF(I61="","",IF(J61="","Not in bank yet",IF(ABS(K61)&lt;0.005,"Matched","Check")))</f>
      </c>
    </row>
    <row r="62">
      <c r="I62">
        <f>IF(AND(D62="",E62="",F62="",G62="",H62=""),"",N(D62)-N(E62)-N(F62)-N(G62)+N(H62))</f>
      </c>
      <c r="K62">
        <f>IF(OR(I62="",J62=""),"",ROUND(J62-I62,2))</f>
      </c>
      <c r="L62">
        <f>IF(I62="","",IF(J62="","Not in bank yet",IF(ABS(K62)&lt;0.005,"Matched","Check")))</f>
      </c>
    </row>
    <row r="63">
      <c r="I63">
        <f>IF(AND(D63="",E63="",F63="",G63="",H63=""),"",N(D63)-N(E63)-N(F63)-N(G63)+N(H63))</f>
      </c>
      <c r="K63">
        <f>IF(OR(I63="",J63=""),"",ROUND(J63-I63,2))</f>
      </c>
      <c r="L63">
        <f>IF(I63="","",IF(J63="","Not in bank yet",IF(ABS(K63)&lt;0.005,"Matched","Check")))</f>
      </c>
    </row>
    <row r="64">
      <c r="I64">
        <f>IF(AND(D64="",E64="",F64="",G64="",H64=""),"",N(D64)-N(E64)-N(F64)-N(G64)+N(H64))</f>
      </c>
      <c r="K64">
        <f>IF(OR(I64="",J64=""),"",ROUND(J64-I64,2))</f>
      </c>
      <c r="L64">
        <f>IF(I64="","",IF(J64="","Not in bank yet",IF(ABS(K64)&lt;0.005,"Matched","Check")))</f>
      </c>
    </row>
    <row r="65">
      <c r="I65">
        <f>IF(AND(D65="",E65="",F65="",G65="",H65=""),"",N(D65)-N(E65)-N(F65)-N(G65)+N(H65))</f>
      </c>
      <c r="K65">
        <f>IF(OR(I65="",J65=""),"",ROUND(J65-I65,2))</f>
      </c>
      <c r="L65">
        <f>IF(I65="","",IF(J65="","Not in bank yet",IF(ABS(K65)&lt;0.005,"Matched","Check")))</f>
      </c>
    </row>
    <row r="66">
      <c r="I66">
        <f>IF(AND(D66="",E66="",F66="",G66="",H66=""),"",N(D66)-N(E66)-N(F66)-N(G66)+N(H66))</f>
      </c>
      <c r="K66">
        <f>IF(OR(I66="",J66=""),"",ROUND(J66-I66,2))</f>
      </c>
      <c r="L66">
        <f>IF(I66="","",IF(J66="","Not in bank yet",IF(ABS(K66)&lt;0.005,"Matched","Check")))</f>
      </c>
    </row>
    <row r="67">
      <c r="I67">
        <f>IF(AND(D67="",E67="",F67="",G67="",H67=""),"",N(D67)-N(E67)-N(F67)-N(G67)+N(H67))</f>
      </c>
      <c r="K67">
        <f>IF(OR(I67="",J67=""),"",ROUND(J67-I67,2))</f>
      </c>
      <c r="L67">
        <f>IF(I67="","",IF(J67="","Not in bank yet",IF(ABS(K67)&lt;0.005,"Matched","Check")))</f>
      </c>
    </row>
    <row r="68">
      <c r="I68">
        <f>IF(AND(D68="",E68="",F68="",G68="",H68=""),"",N(D68)-N(E68)-N(F68)-N(G68)+N(H68))</f>
      </c>
      <c r="K68">
        <f>IF(OR(I68="",J68=""),"",ROUND(J68-I68,2))</f>
      </c>
      <c r="L68">
        <f>IF(I68="","",IF(J68="","Not in bank yet",IF(ABS(K68)&lt;0.005,"Matched","Check")))</f>
      </c>
    </row>
    <row r="69">
      <c r="I69">
        <f>IF(AND(D69="",E69="",F69="",G69="",H69=""),"",N(D69)-N(E69)-N(F69)-N(G69)+N(H69))</f>
      </c>
      <c r="K69">
        <f>IF(OR(I69="",J69=""),"",ROUND(J69-I69,2))</f>
      </c>
      <c r="L69">
        <f>IF(I69="","",IF(J69="","Not in bank yet",IF(ABS(K69)&lt;0.005,"Matched","Check")))</f>
      </c>
    </row>
    <row r="70">
      <c r="I70">
        <f>IF(AND(D70="",E70="",F70="",G70="",H70=""),"",N(D70)-N(E70)-N(F70)-N(G70)+N(H70))</f>
      </c>
      <c r="K70">
        <f>IF(OR(I70="",J70=""),"",ROUND(J70-I70,2))</f>
      </c>
      <c r="L70">
        <f>IF(I70="","",IF(J70="","Not in bank yet",IF(ABS(K70)&lt;0.005,"Matched","Check")))</f>
      </c>
    </row>
    <row r="71">
      <c r="I71">
        <f>IF(AND(D71="",E71="",F71="",G71="",H71=""),"",N(D71)-N(E71)-N(F71)-N(G71)+N(H71))</f>
      </c>
      <c r="K71">
        <f>IF(OR(I71="",J71=""),"",ROUND(J71-I71,2))</f>
      </c>
      <c r="L71">
        <f>IF(I71="","",IF(J71="","Not in bank yet",IF(ABS(K71)&lt;0.005,"Matched","Check")))</f>
      </c>
    </row>
    <row r="72">
      <c r="I72">
        <f>IF(AND(D72="",E72="",F72="",G72="",H72=""),"",N(D72)-N(E72)-N(F72)-N(G72)+N(H72))</f>
      </c>
      <c r="K72">
        <f>IF(OR(I72="",J72=""),"",ROUND(J72-I72,2))</f>
      </c>
      <c r="L72">
        <f>IF(I72="","",IF(J72="","Not in bank yet",IF(ABS(K72)&lt;0.005,"Matched","Check")))</f>
      </c>
    </row>
    <row r="73">
      <c r="I73">
        <f>IF(AND(D73="",E73="",F73="",G73="",H73=""),"",N(D73)-N(E73)-N(F73)-N(G73)+N(H73))</f>
      </c>
      <c r="K73">
        <f>IF(OR(I73="",J73=""),"",ROUND(J73-I73,2))</f>
      </c>
      <c r="L73">
        <f>IF(I73="","",IF(J73="","Not in bank yet",IF(ABS(K73)&lt;0.005,"Matched","Check")))</f>
      </c>
    </row>
    <row r="74">
      <c r="I74">
        <f>IF(AND(D74="",E74="",F74="",G74="",H74=""),"",N(D74)-N(E74)-N(F74)-N(G74)+N(H74))</f>
      </c>
      <c r="K74">
        <f>IF(OR(I74="",J74=""),"",ROUND(J74-I74,2))</f>
      </c>
      <c r="L74">
        <f>IF(I74="","",IF(J74="","Not in bank yet",IF(ABS(K74)&lt;0.005,"Matched","Check")))</f>
      </c>
    </row>
    <row r="75">
      <c r="I75">
        <f>IF(AND(D75="",E75="",F75="",G75="",H75=""),"",N(D75)-N(E75)-N(F75)-N(G75)+N(H75))</f>
      </c>
      <c r="K75">
        <f>IF(OR(I75="",J75=""),"",ROUND(J75-I75,2))</f>
      </c>
      <c r="L75">
        <f>IF(I75="","",IF(J75="","Not in bank yet",IF(ABS(K75)&lt;0.005,"Matched","Check")))</f>
      </c>
    </row>
    <row r="76">
      <c r="I76">
        <f>IF(AND(D76="",E76="",F76="",G76="",H76=""),"",N(D76)-N(E76)-N(F76)-N(G76)+N(H76))</f>
      </c>
      <c r="K76">
        <f>IF(OR(I76="",J76=""),"",ROUND(J76-I76,2))</f>
      </c>
      <c r="L76">
        <f>IF(I76="","",IF(J76="","Not in bank yet",IF(ABS(K76)&lt;0.005,"Matched","Check")))</f>
      </c>
    </row>
    <row r="77">
      <c r="I77">
        <f>IF(AND(D77="",E77="",F77="",G77="",H77=""),"",N(D77)-N(E77)-N(F77)-N(G77)+N(H77))</f>
      </c>
      <c r="K77">
        <f>IF(OR(I77="",J77=""),"",ROUND(J77-I77,2))</f>
      </c>
      <c r="L77">
        <f>IF(I77="","",IF(J77="","Not in bank yet",IF(ABS(K77)&lt;0.005,"Matched","Check")))</f>
      </c>
    </row>
    <row r="78">
      <c r="I78">
        <f>IF(AND(D78="",E78="",F78="",G78="",H78=""),"",N(D78)-N(E78)-N(F78)-N(G78)+N(H78))</f>
      </c>
      <c r="K78">
        <f>IF(OR(I78="",J78=""),"",ROUND(J78-I78,2))</f>
      </c>
      <c r="L78">
        <f>IF(I78="","",IF(J78="","Not in bank yet",IF(ABS(K78)&lt;0.005,"Matched","Check")))</f>
      </c>
    </row>
    <row r="79">
      <c r="I79">
        <f>IF(AND(D79="",E79="",F79="",G79="",H79=""),"",N(D79)-N(E79)-N(F79)-N(G79)+N(H79))</f>
      </c>
      <c r="K79">
        <f>IF(OR(I79="",J79=""),"",ROUND(J79-I79,2))</f>
      </c>
      <c r="L79">
        <f>IF(I79="","",IF(J79="","Not in bank yet",IF(ABS(K79)&lt;0.005,"Matched","Check")))</f>
      </c>
    </row>
    <row r="80">
      <c r="I80">
        <f>IF(AND(D80="",E80="",F80="",G80="",H80=""),"",N(D80)-N(E80)-N(F80)-N(G80)+N(H80))</f>
      </c>
      <c r="K80">
        <f>IF(OR(I80="",J80=""),"",ROUND(J80-I80,2))</f>
      </c>
      <c r="L80">
        <f>IF(I80="","",IF(J80="","Not in bank yet",IF(ABS(K80)&lt;0.005,"Matched","Check")))</f>
      </c>
    </row>
    <row r="81">
      <c r="I81">
        <f>IF(AND(D81="",E81="",F81="",G81="",H81=""),"",N(D81)-N(E81)-N(F81)-N(G81)+N(H81))</f>
      </c>
      <c r="K81">
        <f>IF(OR(I81="",J81=""),"",ROUND(J81-I81,2))</f>
      </c>
      <c r="L81">
        <f>IF(I81="","",IF(J81="","Not in bank yet",IF(ABS(K81)&lt;0.005,"Matched","Check")))</f>
      </c>
    </row>
    <row r="82">
      <c r="I82">
        <f>IF(AND(D82="",E82="",F82="",G82="",H82=""),"",N(D82)-N(E82)-N(F82)-N(G82)+N(H82))</f>
      </c>
      <c r="K82">
        <f>IF(OR(I82="",J82=""),"",ROUND(J82-I82,2))</f>
      </c>
      <c r="L82">
        <f>IF(I82="","",IF(J82="","Not in bank yet",IF(ABS(K82)&lt;0.005,"Matched","Check")))</f>
      </c>
    </row>
    <row r="83">
      <c r="I83">
        <f>IF(AND(D83="",E83="",F83="",G83="",H83=""),"",N(D83)-N(E83)-N(F83)-N(G83)+N(H83))</f>
      </c>
      <c r="K83">
        <f>IF(OR(I83="",J83=""),"",ROUND(J83-I83,2))</f>
      </c>
      <c r="L83">
        <f>IF(I83="","",IF(J83="","Not in bank yet",IF(ABS(K83)&lt;0.005,"Matched","Check")))</f>
      </c>
    </row>
    <row r="84">
      <c r="I84">
        <f>IF(AND(D84="",E84="",F84="",G84="",H84=""),"",N(D84)-N(E84)-N(F84)-N(G84)+N(H84))</f>
      </c>
      <c r="K84">
        <f>IF(OR(I84="",J84=""),"",ROUND(J84-I84,2))</f>
      </c>
      <c r="L84">
        <f>IF(I84="","",IF(J84="","Not in bank yet",IF(ABS(K84)&lt;0.005,"Matched","Check")))</f>
      </c>
    </row>
    <row r="85">
      <c r="I85">
        <f>IF(AND(D85="",E85="",F85="",G85="",H85=""),"",N(D85)-N(E85)-N(F85)-N(G85)+N(H85))</f>
      </c>
      <c r="K85">
        <f>IF(OR(I85="",J85=""),"",ROUND(J85-I85,2))</f>
      </c>
      <c r="L85">
        <f>IF(I85="","",IF(J85="","Not in bank yet",IF(ABS(K85)&lt;0.005,"Matched","Check")))</f>
      </c>
    </row>
    <row r="86">
      <c r="I86">
        <f>IF(AND(D86="",E86="",F86="",G86="",H86=""),"",N(D86)-N(E86)-N(F86)-N(G86)+N(H86))</f>
      </c>
      <c r="K86">
        <f>IF(OR(I86="",J86=""),"",ROUND(J86-I86,2))</f>
      </c>
      <c r="L86">
        <f>IF(I86="","",IF(J86="","Not in bank yet",IF(ABS(K86)&lt;0.005,"Matched","Check")))</f>
      </c>
    </row>
    <row r="87">
      <c r="I87">
        <f>IF(AND(D87="",E87="",F87="",G87="",H87=""),"",N(D87)-N(E87)-N(F87)-N(G87)+N(H87))</f>
      </c>
      <c r="K87">
        <f>IF(OR(I87="",J87=""),"",ROUND(J87-I87,2))</f>
      </c>
      <c r="L87">
        <f>IF(I87="","",IF(J87="","Not in bank yet",IF(ABS(K87)&lt;0.005,"Matched","Check")))</f>
      </c>
    </row>
    <row r="88">
      <c r="I88">
        <f>IF(AND(D88="",E88="",F88="",G88="",H88=""),"",N(D88)-N(E88)-N(F88)-N(G88)+N(H88))</f>
      </c>
      <c r="K88">
        <f>IF(OR(I88="",J88=""),"",ROUND(J88-I88,2))</f>
      </c>
      <c r="L88">
        <f>IF(I88="","",IF(J88="","Not in bank yet",IF(ABS(K88)&lt;0.005,"Matched","Check")))</f>
      </c>
    </row>
    <row r="89">
      <c r="I89">
        <f>IF(AND(D89="",E89="",F89="",G89="",H89=""),"",N(D89)-N(E89)-N(F89)-N(G89)+N(H89))</f>
      </c>
      <c r="K89">
        <f>IF(OR(I89="",J89=""),"",ROUND(J89-I89,2))</f>
      </c>
      <c r="L89">
        <f>IF(I89="","",IF(J89="","Not in bank yet",IF(ABS(K89)&lt;0.005,"Matched","Check")))</f>
      </c>
    </row>
    <row r="90">
      <c r="I90">
        <f>IF(AND(D90="",E90="",F90="",G90="",H90=""),"",N(D90)-N(E90)-N(F90)-N(G90)+N(H90))</f>
      </c>
      <c r="K90">
        <f>IF(OR(I90="",J90=""),"",ROUND(J90-I90,2))</f>
      </c>
      <c r="L90">
        <f>IF(I90="","",IF(J90="","Not in bank yet",IF(ABS(K90)&lt;0.005,"Matched","Check")))</f>
      </c>
    </row>
    <row r="91">
      <c r="I91">
        <f>IF(AND(D91="",E91="",F91="",G91="",H91=""),"",N(D91)-N(E91)-N(F91)-N(G91)+N(H91))</f>
      </c>
      <c r="K91">
        <f>IF(OR(I91="",J91=""),"",ROUND(J91-I91,2))</f>
      </c>
      <c r="L91">
        <f>IF(I91="","",IF(J91="","Not in bank yet",IF(ABS(K91)&lt;0.005,"Matched","Check")))</f>
      </c>
    </row>
    <row r="92">
      <c r="I92">
        <f>IF(AND(D92="",E92="",F92="",G92="",H92=""),"",N(D92)-N(E92)-N(F92)-N(G92)+N(H92))</f>
      </c>
      <c r="K92">
        <f>IF(OR(I92="",J92=""),"",ROUND(J92-I92,2))</f>
      </c>
      <c r="L92">
        <f>IF(I92="","",IF(J92="","Not in bank yet",IF(ABS(K92)&lt;0.005,"Matched","Check")))</f>
      </c>
    </row>
    <row r="93">
      <c r="I93">
        <f>IF(AND(D93="",E93="",F93="",G93="",H93=""),"",N(D93)-N(E93)-N(F93)-N(G93)+N(H93))</f>
      </c>
      <c r="K93">
        <f>IF(OR(I93="",J93=""),"",ROUND(J93-I93,2))</f>
      </c>
      <c r="L93">
        <f>IF(I93="","",IF(J93="","Not in bank yet",IF(ABS(K93)&lt;0.005,"Matched","Check")))</f>
      </c>
    </row>
    <row r="94">
      <c r="I94">
        <f>IF(AND(D94="",E94="",F94="",G94="",H94=""),"",N(D94)-N(E94)-N(F94)-N(G94)+N(H94))</f>
      </c>
      <c r="K94">
        <f>IF(OR(I94="",J94=""),"",ROUND(J94-I94,2))</f>
      </c>
      <c r="L94">
        <f>IF(I94="","",IF(J94="","Not in bank yet",IF(ABS(K94)&lt;0.005,"Matched","Check")))</f>
      </c>
    </row>
    <row r="95">
      <c r="I95">
        <f>IF(AND(D95="",E95="",F95="",G95="",H95=""),"",N(D95)-N(E95)-N(F95)-N(G95)+N(H95))</f>
      </c>
      <c r="K95">
        <f>IF(OR(I95="",J95=""),"",ROUND(J95-I95,2))</f>
      </c>
      <c r="L95">
        <f>IF(I95="","",IF(J95="","Not in bank yet",IF(ABS(K95)&lt;0.005,"Matched","Check")))</f>
      </c>
    </row>
    <row r="96">
      <c r="I96">
        <f>IF(AND(D96="",E96="",F96="",G96="",H96=""),"",N(D96)-N(E96)-N(F96)-N(G96)+N(H96))</f>
      </c>
      <c r="K96">
        <f>IF(OR(I96="",J96=""),"",ROUND(J96-I96,2))</f>
      </c>
      <c r="L96">
        <f>IF(I96="","",IF(J96="","Not in bank yet",IF(ABS(K96)&lt;0.005,"Matched","Check")))</f>
      </c>
    </row>
    <row r="97">
      <c r="I97">
        <f>IF(AND(D97="",E97="",F97="",G97="",H97=""),"",N(D97)-N(E97)-N(F97)-N(G97)+N(H97))</f>
      </c>
      <c r="K97">
        <f>IF(OR(I97="",J97=""),"",ROUND(J97-I97,2))</f>
      </c>
      <c r="L97">
        <f>IF(I97="","",IF(J97="","Not in bank yet",IF(ABS(K97)&lt;0.005,"Matched","Check")))</f>
      </c>
    </row>
    <row r="98">
      <c r="I98">
        <f>IF(AND(D98="",E98="",F98="",G98="",H98=""),"",N(D98)-N(E98)-N(F98)-N(G98)+N(H98))</f>
      </c>
      <c r="K98">
        <f>IF(OR(I98="",J98=""),"",ROUND(J98-I98,2))</f>
      </c>
      <c r="L98">
        <f>IF(I98="","",IF(J98="","Not in bank yet",IF(ABS(K98)&lt;0.005,"Matched","Check")))</f>
      </c>
    </row>
    <row r="99">
      <c r="I99">
        <f>IF(AND(D99="",E99="",F99="",G99="",H99=""),"",N(D99)-N(E99)-N(F99)-N(G99)+N(H99))</f>
      </c>
      <c r="K99">
        <f>IF(OR(I99="",J99=""),"",ROUND(J99-I99,2))</f>
      </c>
      <c r="L99">
        <f>IF(I99="","",IF(J99="","Not in bank yet",IF(ABS(K99)&lt;0.005,"Matched","Check")))</f>
      </c>
    </row>
    <row r="100">
      <c r="I100">
        <f>IF(AND(D100="",E100="",F100="",G100="",H100=""),"",N(D100)-N(E100)-N(F100)-N(G100)+N(H100))</f>
      </c>
      <c r="K100">
        <f>IF(OR(I100="",J100=""),"",ROUND(J100-I100,2))</f>
      </c>
      <c r="L100">
        <f>IF(I100="","",IF(J100="","Not in bank yet",IF(ABS(K100)&lt;0.005,"Matched","Check")))</f>
      </c>
    </row>
    <row r="101">
      <c r="I101">
        <f>IF(AND(D101="",E101="",F101="",G101="",H101=""),"",N(D101)-N(E101)-N(F101)-N(G101)+N(H101))</f>
      </c>
      <c r="K101">
        <f>IF(OR(I101="",J101=""),"",ROUND(J101-I101,2))</f>
      </c>
      <c r="L101">
        <f>IF(I101="","",IF(J101="","Not in bank yet",IF(ABS(K101)&lt;0.005,"Matched","Check")))</f>
      </c>
    </row>
    <row r="102">
      <c r="I102">
        <f>IF(AND(D102="",E102="",F102="",G102="",H102=""),"",N(D102)-N(E102)-N(F102)-N(G102)+N(H102))</f>
      </c>
      <c r="K102">
        <f>IF(OR(I102="",J102=""),"",ROUND(J102-I102,2))</f>
      </c>
      <c r="L102">
        <f>IF(I102="","",IF(J102="","Not in bank yet",IF(ABS(K102)&lt;0.005,"Matched","Check")))</f>
      </c>
    </row>
    <row r="103">
      <c r="I103">
        <f>IF(AND(D103="",E103="",F103="",G103="",H103=""),"",N(D103)-N(E103)-N(F103)-N(G103)+N(H103))</f>
      </c>
      <c r="K103">
        <f>IF(OR(I103="",J103=""),"",ROUND(J103-I103,2))</f>
      </c>
      <c r="L103">
        <f>IF(I103="","",IF(J103="","Not in bank yet",IF(ABS(K103)&lt;0.005,"Matched","Check")))</f>
      </c>
    </row>
    <row r="104">
      <c r="I104">
        <f>IF(AND(D104="",E104="",F104="",G104="",H104=""),"",N(D104)-N(E104)-N(F104)-N(G104)+N(H104))</f>
      </c>
      <c r="K104">
        <f>IF(OR(I104="",J104=""),"",ROUND(J104-I104,2))</f>
      </c>
      <c r="L104">
        <f>IF(I104="","",IF(J104="","Not in bank yet",IF(ABS(K104)&lt;0.005,"Matched","Check")))</f>
      </c>
    </row>
    <row r="105">
      <c r="I105">
        <f>IF(AND(D105="",E105="",F105="",G105="",H105=""),"",N(D105)-N(E105)-N(F105)-N(G105)+N(H105))</f>
      </c>
      <c r="K105">
        <f>IF(OR(I105="",J105=""),"",ROUND(J105-I105,2))</f>
      </c>
      <c r="L105">
        <f>IF(I105="","",IF(J105="","Not in bank yet",IF(ABS(K105)&lt;0.005,"Matched","Check")))</f>
      </c>
    </row>
    <row r="106">
      <c r="I106">
        <f>IF(AND(D106="",E106="",F106="",G106="",H106=""),"",N(D106)-N(E106)-N(F106)-N(G106)+N(H106))</f>
      </c>
      <c r="K106">
        <f>IF(OR(I106="",J106=""),"",ROUND(J106-I106,2))</f>
      </c>
      <c r="L106">
        <f>IF(I106="","",IF(J106="","Not in bank yet",IF(ABS(K106)&lt;0.005,"Matched","Check")))</f>
      </c>
    </row>
    <row r="107">
      <c r="I107">
        <f>IF(AND(D107="",E107="",F107="",G107="",H107=""),"",N(D107)-N(E107)-N(F107)-N(G107)+N(H107))</f>
      </c>
      <c r="K107">
        <f>IF(OR(I107="",J107=""),"",ROUND(J107-I107,2))</f>
      </c>
      <c r="L107">
        <f>IF(I107="","",IF(J107="","Not in bank yet",IF(ABS(K107)&lt;0.005,"Matched","Check")))</f>
      </c>
    </row>
    <row r="108">
      <c r="I108">
        <f>IF(AND(D108="",E108="",F108="",G108="",H108=""),"",N(D108)-N(E108)-N(F108)-N(G108)+N(H108))</f>
      </c>
      <c r="K108">
        <f>IF(OR(I108="",J108=""),"",ROUND(J108-I108,2))</f>
      </c>
      <c r="L108">
        <f>IF(I108="","",IF(J108="","Not in bank yet",IF(ABS(K108)&lt;0.005,"Matched","Check")))</f>
      </c>
    </row>
    <row r="109">
      <c r="I109">
        <f>IF(AND(D109="",E109="",F109="",G109="",H109=""),"",N(D109)-N(E109)-N(F109)-N(G109)+N(H109))</f>
      </c>
      <c r="K109">
        <f>IF(OR(I109="",J109=""),"",ROUND(J109-I109,2))</f>
      </c>
      <c r="L109">
        <f>IF(I109="","",IF(J109="","Not in bank yet",IF(ABS(K109)&lt;0.005,"Matched","Check")))</f>
      </c>
    </row>
    <row r="110">
      <c r="I110">
        <f>IF(AND(D110="",E110="",F110="",G110="",H110=""),"",N(D110)-N(E110)-N(F110)-N(G110)+N(H110))</f>
      </c>
      <c r="K110">
        <f>IF(OR(I110="",J110=""),"",ROUND(J110-I110,2))</f>
      </c>
      <c r="L110">
        <f>IF(I110="","",IF(J110="","Not in bank yet",IF(ABS(K110)&lt;0.005,"Matched","Check")))</f>
      </c>
    </row>
    <row r="111">
      <c r="I111">
        <f>IF(AND(D111="",E111="",F111="",G111="",H111=""),"",N(D111)-N(E111)-N(F111)-N(G111)+N(H111))</f>
      </c>
      <c r="K111">
        <f>IF(OR(I111="",J111=""),"",ROUND(J111-I111,2))</f>
      </c>
      <c r="L111">
        <f>IF(I111="","",IF(J111="","Not in bank yet",IF(ABS(K111)&lt;0.005,"Matched","Check")))</f>
      </c>
    </row>
    <row r="112">
      <c r="I112">
        <f>IF(AND(D112="",E112="",F112="",G112="",H112=""),"",N(D112)-N(E112)-N(F112)-N(G112)+N(H112))</f>
      </c>
      <c r="K112">
        <f>IF(OR(I112="",J112=""),"",ROUND(J112-I112,2))</f>
      </c>
      <c r="L112">
        <f>IF(I112="","",IF(J112="","Not in bank yet",IF(ABS(K112)&lt;0.005,"Matched","Check")))</f>
      </c>
    </row>
    <row r="113">
      <c r="I113">
        <f>IF(AND(D113="",E113="",F113="",G113="",H113=""),"",N(D113)-N(E113)-N(F113)-N(G113)+N(H113))</f>
      </c>
      <c r="K113">
        <f>IF(OR(I113="",J113=""),"",ROUND(J113-I113,2))</f>
      </c>
      <c r="L113">
        <f>IF(I113="","",IF(J113="","Not in bank yet",IF(ABS(K113)&lt;0.005,"Matched","Check")))</f>
      </c>
    </row>
    <row r="114">
      <c r="I114">
        <f>IF(AND(D114="",E114="",F114="",G114="",H114=""),"",N(D114)-N(E114)-N(F114)-N(G114)+N(H114))</f>
      </c>
      <c r="K114">
        <f>IF(OR(I114="",J114=""),"",ROUND(J114-I114,2))</f>
      </c>
      <c r="L114">
        <f>IF(I114="","",IF(J114="","Not in bank yet",IF(ABS(K114)&lt;0.005,"Matched","Check")))</f>
      </c>
    </row>
    <row r="115">
      <c r="I115">
        <f>IF(AND(D115="",E115="",F115="",G115="",H115=""),"",N(D115)-N(E115)-N(F115)-N(G115)+N(H115))</f>
      </c>
      <c r="K115">
        <f>IF(OR(I115="",J115=""),"",ROUND(J115-I115,2))</f>
      </c>
      <c r="L115">
        <f>IF(I115="","",IF(J115="","Not in bank yet",IF(ABS(K115)&lt;0.005,"Matched","Check")))</f>
      </c>
    </row>
    <row r="116">
      <c r="I116">
        <f>IF(AND(D116="",E116="",F116="",G116="",H116=""),"",N(D116)-N(E116)-N(F116)-N(G116)+N(H116))</f>
      </c>
      <c r="K116">
        <f>IF(OR(I116="",J116=""),"",ROUND(J116-I116,2))</f>
      </c>
      <c r="L116">
        <f>IF(I116="","",IF(J116="","Not in bank yet",IF(ABS(K116)&lt;0.005,"Matched","Check")))</f>
      </c>
    </row>
    <row r="117">
      <c r="I117">
        <f>IF(AND(D117="",E117="",F117="",G117="",H117=""),"",N(D117)-N(E117)-N(F117)-N(G117)+N(H117))</f>
      </c>
      <c r="K117">
        <f>IF(OR(I117="",J117=""),"",ROUND(J117-I117,2))</f>
      </c>
      <c r="L117">
        <f>IF(I117="","",IF(J117="","Not in bank yet",IF(ABS(K117)&lt;0.005,"Matched","Check")))</f>
      </c>
    </row>
    <row r="118">
      <c r="I118">
        <f>IF(AND(D118="",E118="",F118="",G118="",H118=""),"",N(D118)-N(E118)-N(F118)-N(G118)+N(H118))</f>
      </c>
      <c r="K118">
        <f>IF(OR(I118="",J118=""),"",ROUND(J118-I118,2))</f>
      </c>
      <c r="L118">
        <f>IF(I118="","",IF(J118="","Not in bank yet",IF(ABS(K118)&lt;0.005,"Matched","Check")))</f>
      </c>
    </row>
    <row r="119">
      <c r="I119">
        <f>IF(AND(D119="",E119="",F119="",G119="",H119=""),"",N(D119)-N(E119)-N(F119)-N(G119)+N(H119))</f>
      </c>
      <c r="K119">
        <f>IF(OR(I119="",J119=""),"",ROUND(J119-I119,2))</f>
      </c>
      <c r="L119">
        <f>IF(I119="","",IF(J119="","Not in bank yet",IF(ABS(K119)&lt;0.005,"Matched","Check")))</f>
      </c>
    </row>
    <row r="120">
      <c r="I120">
        <f>IF(AND(D120="",E120="",F120="",G120="",H120=""),"",N(D120)-N(E120)-N(F120)-N(G120)+N(H120))</f>
      </c>
      <c r="K120">
        <f>IF(OR(I120="",J120=""),"",ROUND(J120-I120,2))</f>
      </c>
      <c r="L120">
        <f>IF(I120="","",IF(J120="","Not in bank yet",IF(ABS(K120)&lt;0.005,"Matched","Check")))</f>
      </c>
    </row>
    <row r="121">
      <c r="I121">
        <f>IF(AND(D121="",E121="",F121="",G121="",H121=""),"",N(D121)-N(E121)-N(F121)-N(G121)+N(H121))</f>
      </c>
      <c r="K121">
        <f>IF(OR(I121="",J121=""),"",ROUND(J121-I121,2))</f>
      </c>
      <c r="L121">
        <f>IF(I121="","",IF(J121="","Not in bank yet",IF(ABS(K121)&lt;0.005,"Matched","Check")))</f>
      </c>
    </row>
    <row r="122">
      <c r="I122">
        <f>IF(AND(D122="",E122="",F122="",G122="",H122=""),"",N(D122)-N(E122)-N(F122)-N(G122)+N(H122))</f>
      </c>
      <c r="K122">
        <f>IF(OR(I122="",J122=""),"",ROUND(J122-I122,2))</f>
      </c>
      <c r="L122">
        <f>IF(I122="","",IF(J122="","Not in bank yet",IF(ABS(K122)&lt;0.005,"Matched","Check")))</f>
      </c>
    </row>
    <row r="123">
      <c r="I123">
        <f>IF(AND(D123="",E123="",F123="",G123="",H123=""),"",N(D123)-N(E123)-N(F123)-N(G123)+N(H123))</f>
      </c>
      <c r="K123">
        <f>IF(OR(I123="",J123=""),"",ROUND(J123-I123,2))</f>
      </c>
      <c r="L123">
        <f>IF(I123="","",IF(J123="","Not in bank yet",IF(ABS(K123)&lt;0.005,"Matched","Check")))</f>
      </c>
    </row>
    <row r="124">
      <c r="I124">
        <f>IF(AND(D124="",E124="",F124="",G124="",H124=""),"",N(D124)-N(E124)-N(F124)-N(G124)+N(H124))</f>
      </c>
      <c r="K124">
        <f>IF(OR(I124="",J124=""),"",ROUND(J124-I124,2))</f>
      </c>
      <c r="L124">
        <f>IF(I124="","",IF(J124="","Not in bank yet",IF(ABS(K124)&lt;0.005,"Matched","Check")))</f>
      </c>
    </row>
    <row r="125">
      <c r="I125">
        <f>IF(AND(D125="",E125="",F125="",G125="",H125=""),"",N(D125)-N(E125)-N(F125)-N(G125)+N(H125))</f>
      </c>
      <c r="K125">
        <f>IF(OR(I125="",J125=""),"",ROUND(J125-I125,2))</f>
      </c>
      <c r="L125">
        <f>IF(I125="","",IF(J125="","Not in bank yet",IF(ABS(K125)&lt;0.005,"Matched","Check")))</f>
      </c>
    </row>
    <row r="126">
      <c r="I126">
        <f>IF(AND(D126="",E126="",F126="",G126="",H126=""),"",N(D126)-N(E126)-N(F126)-N(G126)+N(H126))</f>
      </c>
      <c r="K126">
        <f>IF(OR(I126="",J126=""),"",ROUND(J126-I126,2))</f>
      </c>
      <c r="L126">
        <f>IF(I126="","",IF(J126="","Not in bank yet",IF(ABS(K126)&lt;0.005,"Matched","Check")))</f>
      </c>
    </row>
    <row r="127">
      <c r="I127">
        <f>IF(AND(D127="",E127="",F127="",G127="",H127=""),"",N(D127)-N(E127)-N(F127)-N(G127)+N(H127))</f>
      </c>
      <c r="K127">
        <f>IF(OR(I127="",J127=""),"",ROUND(J127-I127,2))</f>
      </c>
      <c r="L127">
        <f>IF(I127="","",IF(J127="","Not in bank yet",IF(ABS(K127)&lt;0.005,"Matched","Check")))</f>
      </c>
    </row>
    <row r="128">
      <c r="I128">
        <f>IF(AND(D128="",E128="",F128="",G128="",H128=""),"",N(D128)-N(E128)-N(F128)-N(G128)+N(H128))</f>
      </c>
      <c r="K128">
        <f>IF(OR(I128="",J128=""),"",ROUND(J128-I128,2))</f>
      </c>
      <c r="L128">
        <f>IF(I128="","",IF(J128="","Not in bank yet",IF(ABS(K128)&lt;0.005,"Matched","Check")))</f>
      </c>
    </row>
    <row r="129">
      <c r="I129">
        <f>IF(AND(D129="",E129="",F129="",G129="",H129=""),"",N(D129)-N(E129)-N(F129)-N(G129)+N(H129))</f>
      </c>
      <c r="K129">
        <f>IF(OR(I129="",J129=""),"",ROUND(J129-I129,2))</f>
      </c>
      <c r="L129">
        <f>IF(I129="","",IF(J129="","Not in bank yet",IF(ABS(K129)&lt;0.005,"Matched","Check")))</f>
      </c>
    </row>
    <row r="130">
      <c r="I130">
        <f>IF(AND(D130="",E130="",F130="",G130="",H130=""),"",N(D130)-N(E130)-N(F130)-N(G130)+N(H130))</f>
      </c>
      <c r="K130">
        <f>IF(OR(I130="",J130=""),"",ROUND(J130-I130,2))</f>
      </c>
      <c r="L130">
        <f>IF(I130="","",IF(J130="","Not in bank yet",IF(ABS(K130)&lt;0.005,"Matched","Check")))</f>
      </c>
    </row>
    <row r="131">
      <c r="I131">
        <f>IF(AND(D131="",E131="",F131="",G131="",H131=""),"",N(D131)-N(E131)-N(F131)-N(G131)+N(H131))</f>
      </c>
      <c r="K131">
        <f>IF(OR(I131="",J131=""),"",ROUND(J131-I131,2))</f>
      </c>
      <c r="L131">
        <f>IF(I131="","",IF(J131="","Not in bank yet",IF(ABS(K131)&lt;0.005,"Matched","Check")))</f>
      </c>
    </row>
    <row r="132">
      <c r="I132">
        <f>IF(AND(D132="",E132="",F132="",G132="",H132=""),"",N(D132)-N(E132)-N(F132)-N(G132)+N(H132))</f>
      </c>
      <c r="K132">
        <f>IF(OR(I132="",J132=""),"",ROUND(J132-I132,2))</f>
      </c>
      <c r="L132">
        <f>IF(I132="","",IF(J132="","Not in bank yet",IF(ABS(K132)&lt;0.005,"Matched","Check")))</f>
      </c>
    </row>
    <row r="133">
      <c r="I133">
        <f>IF(AND(D133="",E133="",F133="",G133="",H133=""),"",N(D133)-N(E133)-N(F133)-N(G133)+N(H133))</f>
      </c>
      <c r="K133">
        <f>IF(OR(I133="",J133=""),"",ROUND(J133-I133,2))</f>
      </c>
      <c r="L133">
        <f>IF(I133="","",IF(J133="","Not in bank yet",IF(ABS(K133)&lt;0.005,"Matched","Check")))</f>
      </c>
    </row>
    <row r="134">
      <c r="I134">
        <f>IF(AND(D134="",E134="",F134="",G134="",H134=""),"",N(D134)-N(E134)-N(F134)-N(G134)+N(H134))</f>
      </c>
      <c r="K134">
        <f>IF(OR(I134="",J134=""),"",ROUND(J134-I134,2))</f>
      </c>
      <c r="L134">
        <f>IF(I134="","",IF(J134="","Not in bank yet",IF(ABS(K134)&lt;0.005,"Matched","Check")))</f>
      </c>
    </row>
    <row r="135">
      <c r="I135">
        <f>IF(AND(D135="",E135="",F135="",G135="",H135=""),"",N(D135)-N(E135)-N(F135)-N(G135)+N(H135))</f>
      </c>
      <c r="K135">
        <f>IF(OR(I135="",J135=""),"",ROUND(J135-I135,2))</f>
      </c>
      <c r="L135">
        <f>IF(I135="","",IF(J135="","Not in bank yet",IF(ABS(K135)&lt;0.005,"Matched","Check")))</f>
      </c>
    </row>
    <row r="136">
      <c r="I136">
        <f>IF(AND(D136="",E136="",F136="",G136="",H136=""),"",N(D136)-N(E136)-N(F136)-N(G136)+N(H136))</f>
      </c>
      <c r="K136">
        <f>IF(OR(I136="",J136=""),"",ROUND(J136-I136,2))</f>
      </c>
      <c r="L136">
        <f>IF(I136="","",IF(J136="","Not in bank yet",IF(ABS(K136)&lt;0.005,"Matched","Check")))</f>
      </c>
    </row>
    <row r="137">
      <c r="I137">
        <f>IF(AND(D137="",E137="",F137="",G137="",H137=""),"",N(D137)-N(E137)-N(F137)-N(G137)+N(H137))</f>
      </c>
      <c r="K137">
        <f>IF(OR(I137="",J137=""),"",ROUND(J137-I137,2))</f>
      </c>
      <c r="L137">
        <f>IF(I137="","",IF(J137="","Not in bank yet",IF(ABS(K137)&lt;0.005,"Matched","Check")))</f>
      </c>
    </row>
    <row r="138">
      <c r="I138">
        <f>IF(AND(D138="",E138="",F138="",G138="",H138=""),"",N(D138)-N(E138)-N(F138)-N(G138)+N(H138))</f>
      </c>
      <c r="K138">
        <f>IF(OR(I138="",J138=""),"",ROUND(J138-I138,2))</f>
      </c>
      <c r="L138">
        <f>IF(I138="","",IF(J138="","Not in bank yet",IF(ABS(K138)&lt;0.005,"Matched","Check")))</f>
      </c>
    </row>
    <row r="139">
      <c r="I139">
        <f>IF(AND(D139="",E139="",F139="",G139="",H139=""),"",N(D139)-N(E139)-N(F139)-N(G139)+N(H139))</f>
      </c>
      <c r="K139">
        <f>IF(OR(I139="",J139=""),"",ROUND(J139-I139,2))</f>
      </c>
      <c r="L139">
        <f>IF(I139="","",IF(J139="","Not in bank yet",IF(ABS(K139)&lt;0.005,"Matched","Check")))</f>
      </c>
    </row>
    <row r="140">
      <c r="I140">
        <f>IF(AND(D140="",E140="",F140="",G140="",H140=""),"",N(D140)-N(E140)-N(F140)-N(G140)+N(H140))</f>
      </c>
      <c r="K140">
        <f>IF(OR(I140="",J140=""),"",ROUND(J140-I140,2))</f>
      </c>
      <c r="L140">
        <f>IF(I140="","",IF(J140="","Not in bank yet",IF(ABS(K140)&lt;0.005,"Matched","Check")))</f>
      </c>
    </row>
    <row r="141">
      <c r="I141">
        <f>IF(AND(D141="",E141="",F141="",G141="",H141=""),"",N(D141)-N(E141)-N(F141)-N(G141)+N(H141))</f>
      </c>
      <c r="K141">
        <f>IF(OR(I141="",J141=""),"",ROUND(J141-I141,2))</f>
      </c>
      <c r="L141">
        <f>IF(I141="","",IF(J141="","Not in bank yet",IF(ABS(K141)&lt;0.005,"Matched","Check")))</f>
      </c>
    </row>
    <row r="142">
      <c r="I142">
        <f>IF(AND(D142="",E142="",F142="",G142="",H142=""),"",N(D142)-N(E142)-N(F142)-N(G142)+N(H142))</f>
      </c>
      <c r="K142">
        <f>IF(OR(I142="",J142=""),"",ROUND(J142-I142,2))</f>
      </c>
      <c r="L142">
        <f>IF(I142="","",IF(J142="","Not in bank yet",IF(ABS(K142)&lt;0.005,"Matched","Check")))</f>
      </c>
    </row>
    <row r="143">
      <c r="I143">
        <f>IF(AND(D143="",E143="",F143="",G143="",H143=""),"",N(D143)-N(E143)-N(F143)-N(G143)+N(H143))</f>
      </c>
      <c r="K143">
        <f>IF(OR(I143="",J143=""),"",ROUND(J143-I143,2))</f>
      </c>
      <c r="L143">
        <f>IF(I143="","",IF(J143="","Not in bank yet",IF(ABS(K143)&lt;0.005,"Matched","Check")))</f>
      </c>
    </row>
    <row r="144">
      <c r="I144">
        <f>IF(AND(D144="",E144="",F144="",G144="",H144=""),"",N(D144)-N(E144)-N(F144)-N(G144)+N(H144))</f>
      </c>
      <c r="K144">
        <f>IF(OR(I144="",J144=""),"",ROUND(J144-I144,2))</f>
      </c>
      <c r="L144">
        <f>IF(I144="","",IF(J144="","Not in bank yet",IF(ABS(K144)&lt;0.005,"Matched","Check")))</f>
      </c>
    </row>
    <row r="145">
      <c r="I145">
        <f>IF(AND(D145="",E145="",F145="",G145="",H145=""),"",N(D145)-N(E145)-N(F145)-N(G145)+N(H145))</f>
      </c>
      <c r="K145">
        <f>IF(OR(I145="",J145=""),"",ROUND(J145-I145,2))</f>
      </c>
      <c r="L145">
        <f>IF(I145="","",IF(J145="","Not in bank yet",IF(ABS(K145)&lt;0.005,"Matched","Check")))</f>
      </c>
    </row>
    <row r="146">
      <c r="I146">
        <f>IF(AND(D146="",E146="",F146="",G146="",H146=""),"",N(D146)-N(E146)-N(F146)-N(G146)+N(H146))</f>
      </c>
      <c r="K146">
        <f>IF(OR(I146="",J146=""),"",ROUND(J146-I146,2))</f>
      </c>
      <c r="L146">
        <f>IF(I146="","",IF(J146="","Not in bank yet",IF(ABS(K146)&lt;0.005,"Matched","Check")))</f>
      </c>
    </row>
    <row r="147">
      <c r="I147">
        <f>IF(AND(D147="",E147="",F147="",G147="",H147=""),"",N(D147)-N(E147)-N(F147)-N(G147)+N(H147))</f>
      </c>
      <c r="K147">
        <f>IF(OR(I147="",J147=""),"",ROUND(J147-I147,2))</f>
      </c>
      <c r="L147">
        <f>IF(I147="","",IF(J147="","Not in bank yet",IF(ABS(K147)&lt;0.005,"Matched","Check")))</f>
      </c>
    </row>
    <row r="148">
      <c r="I148">
        <f>IF(AND(D148="",E148="",F148="",G148="",H148=""),"",N(D148)-N(E148)-N(F148)-N(G148)+N(H148))</f>
      </c>
      <c r="K148">
        <f>IF(OR(I148="",J148=""),"",ROUND(J148-I148,2))</f>
      </c>
      <c r="L148">
        <f>IF(I148="","",IF(J148="","Not in bank yet",IF(ABS(K148)&lt;0.005,"Matched","Check")))</f>
      </c>
    </row>
    <row r="149">
      <c r="I149">
        <f>IF(AND(D149="",E149="",F149="",G149="",H149=""),"",N(D149)-N(E149)-N(F149)-N(G149)+N(H149))</f>
      </c>
      <c r="K149">
        <f>IF(OR(I149="",J149=""),"",ROUND(J149-I149,2))</f>
      </c>
      <c r="L149">
        <f>IF(I149="","",IF(J149="","Not in bank yet",IF(ABS(K149)&lt;0.005,"Matched","Check")))</f>
      </c>
    </row>
    <row r="150">
      <c r="I150">
        <f>IF(AND(D150="",E150="",F150="",G150="",H150=""),"",N(D150)-N(E150)-N(F150)-N(G150)+N(H150))</f>
      </c>
      <c r="K150">
        <f>IF(OR(I150="",J150=""),"",ROUND(J150-I150,2))</f>
      </c>
      <c r="L150">
        <f>IF(I150="","",IF(J150="","Not in bank yet",IF(ABS(K150)&lt;0.005,"Matched","Check")))</f>
      </c>
    </row>
    <row r="151">
      <c r="I151">
        <f>IF(AND(D151="",E151="",F151="",G151="",H151=""),"",N(D151)-N(E151)-N(F151)-N(G151)+N(H151))</f>
      </c>
      <c r="K151">
        <f>IF(OR(I151="",J151=""),"",ROUND(J151-I151,2))</f>
      </c>
      <c r="L151">
        <f>IF(I151="","",IF(J151="","Not in bank yet",IF(ABS(K151)&lt;0.005,"Matched","Check")))</f>
      </c>
    </row>
    <row r="152">
      <c r="I152">
        <f>IF(AND(D152="",E152="",F152="",G152="",H152=""),"",N(D152)-N(E152)-N(F152)-N(G152)+N(H152))</f>
      </c>
      <c r="K152">
        <f>IF(OR(I152="",J152=""),"",ROUND(J152-I152,2))</f>
      </c>
      <c r="L152">
        <f>IF(I152="","",IF(J152="","Not in bank yet",IF(ABS(K152)&lt;0.005,"Matched","Check")))</f>
      </c>
    </row>
    <row r="153">
      <c r="I153">
        <f>IF(AND(D153="",E153="",F153="",G153="",H153=""),"",N(D153)-N(E153)-N(F153)-N(G153)+N(H153))</f>
      </c>
      <c r="K153">
        <f>IF(OR(I153="",J153=""),"",ROUND(J153-I153,2))</f>
      </c>
      <c r="L153">
        <f>IF(I153="","",IF(J153="","Not in bank yet",IF(ABS(K153)&lt;0.005,"Matched","Check")))</f>
      </c>
    </row>
    <row r="154">
      <c r="I154">
        <f>IF(AND(D154="",E154="",F154="",G154="",H154=""),"",N(D154)-N(E154)-N(F154)-N(G154)+N(H154))</f>
      </c>
      <c r="K154">
        <f>IF(OR(I154="",J154=""),"",ROUND(J154-I154,2))</f>
      </c>
      <c r="L154">
        <f>IF(I154="","",IF(J154="","Not in bank yet",IF(ABS(K154)&lt;0.005,"Matched","Check")))</f>
      </c>
    </row>
    <row r="155">
      <c r="I155">
        <f>IF(AND(D155="",E155="",F155="",G155="",H155=""),"",N(D155)-N(E155)-N(F155)-N(G155)+N(H155))</f>
      </c>
      <c r="K155">
        <f>IF(OR(I155="",J155=""),"",ROUND(J155-I155,2))</f>
      </c>
      <c r="L155">
        <f>IF(I155="","",IF(J155="","Not in bank yet",IF(ABS(K155)&lt;0.005,"Matched","Check")))</f>
      </c>
    </row>
    <row r="156">
      <c r="I156">
        <f>IF(AND(D156="",E156="",F156="",G156="",H156=""),"",N(D156)-N(E156)-N(F156)-N(G156)+N(H156))</f>
      </c>
      <c r="K156">
        <f>IF(OR(I156="",J156=""),"",ROUND(J156-I156,2))</f>
      </c>
      <c r="L156">
        <f>IF(I156="","",IF(J156="","Not in bank yet",IF(ABS(K156)&lt;0.005,"Matched","Check")))</f>
      </c>
    </row>
    <row r="157">
      <c r="I157">
        <f>IF(AND(D157="",E157="",F157="",G157="",H157=""),"",N(D157)-N(E157)-N(F157)-N(G157)+N(H157))</f>
      </c>
      <c r="K157">
        <f>IF(OR(I157="",J157=""),"",ROUND(J157-I157,2))</f>
      </c>
      <c r="L157">
        <f>IF(I157="","",IF(J157="","Not in bank yet",IF(ABS(K157)&lt;0.005,"Matched","Check")))</f>
      </c>
    </row>
    <row r="158">
      <c r="I158">
        <f>IF(AND(D158="",E158="",F158="",G158="",H158=""),"",N(D158)-N(E158)-N(F158)-N(G158)+N(H158))</f>
      </c>
      <c r="K158">
        <f>IF(OR(I158="",J158=""),"",ROUND(J158-I158,2))</f>
      </c>
      <c r="L158">
        <f>IF(I158="","",IF(J158="","Not in bank yet",IF(ABS(K158)&lt;0.005,"Matched","Check")))</f>
      </c>
    </row>
    <row r="159">
      <c r="I159">
        <f>IF(AND(D159="",E159="",F159="",G159="",H159=""),"",N(D159)-N(E159)-N(F159)-N(G159)+N(H159))</f>
      </c>
      <c r="K159">
        <f>IF(OR(I159="",J159=""),"",ROUND(J159-I159,2))</f>
      </c>
      <c r="L159">
        <f>IF(I159="","",IF(J159="","Not in bank yet",IF(ABS(K159)&lt;0.005,"Matched","Check")))</f>
      </c>
    </row>
    <row r="160">
      <c r="I160">
        <f>IF(AND(D160="",E160="",F160="",G160="",H160=""),"",N(D160)-N(E160)-N(F160)-N(G160)+N(H160))</f>
      </c>
      <c r="K160">
        <f>IF(OR(I160="",J160=""),"",ROUND(J160-I160,2))</f>
      </c>
      <c r="L160">
        <f>IF(I160="","",IF(J160="","Not in bank yet",IF(ABS(K160)&lt;0.005,"Matched","Check")))</f>
      </c>
    </row>
    <row r="161">
      <c r="I161">
        <f>IF(AND(D161="",E161="",F161="",G161="",H161=""),"",N(D161)-N(E161)-N(F161)-N(G161)+N(H161))</f>
      </c>
      <c r="K161">
        <f>IF(OR(I161="",J161=""),"",ROUND(J161-I161,2))</f>
      </c>
      <c r="L161">
        <f>IF(I161="","",IF(J161="","Not in bank yet",IF(ABS(K161)&lt;0.005,"Matched","Check")))</f>
      </c>
    </row>
    <row r="162">
      <c r="I162">
        <f>IF(AND(D162="",E162="",F162="",G162="",H162=""),"",N(D162)-N(E162)-N(F162)-N(G162)+N(H162))</f>
      </c>
      <c r="K162">
        <f>IF(OR(I162="",J162=""),"",ROUND(J162-I162,2))</f>
      </c>
      <c r="L162">
        <f>IF(I162="","",IF(J162="","Not in bank yet",IF(ABS(K162)&lt;0.005,"Matched","Check")))</f>
      </c>
    </row>
    <row r="163">
      <c r="I163">
        <f>IF(AND(D163="",E163="",F163="",G163="",H163=""),"",N(D163)-N(E163)-N(F163)-N(G163)+N(H163))</f>
      </c>
      <c r="K163">
        <f>IF(OR(I163="",J163=""),"",ROUND(J163-I163,2))</f>
      </c>
      <c r="L163">
        <f>IF(I163="","",IF(J163="","Not in bank yet",IF(ABS(K163)&lt;0.005,"Matched","Check")))</f>
      </c>
    </row>
    <row r="164">
      <c r="I164">
        <f>IF(AND(D164="",E164="",F164="",G164="",H164=""),"",N(D164)-N(E164)-N(F164)-N(G164)+N(H164))</f>
      </c>
      <c r="K164">
        <f>IF(OR(I164="",J164=""),"",ROUND(J164-I164,2))</f>
      </c>
      <c r="L164">
        <f>IF(I164="","",IF(J164="","Not in bank yet",IF(ABS(K164)&lt;0.005,"Matched","Check")))</f>
      </c>
    </row>
    <row r="165">
      <c r="I165">
        <f>IF(AND(D165="",E165="",F165="",G165="",H165=""),"",N(D165)-N(E165)-N(F165)-N(G165)+N(H165))</f>
      </c>
      <c r="K165">
        <f>IF(OR(I165="",J165=""),"",ROUND(J165-I165,2))</f>
      </c>
      <c r="L165">
        <f>IF(I165="","",IF(J165="","Not in bank yet",IF(ABS(K165)&lt;0.005,"Matched","Check")))</f>
      </c>
    </row>
    <row r="166">
      <c r="I166">
        <f>IF(AND(D166="",E166="",F166="",G166="",H166=""),"",N(D166)-N(E166)-N(F166)-N(G166)+N(H166))</f>
      </c>
      <c r="K166">
        <f>IF(OR(I166="",J166=""),"",ROUND(J166-I166,2))</f>
      </c>
      <c r="L166">
        <f>IF(I166="","",IF(J166="","Not in bank yet",IF(ABS(K166)&lt;0.005,"Matched","Check")))</f>
      </c>
    </row>
    <row r="167">
      <c r="I167">
        <f>IF(AND(D167="",E167="",F167="",G167="",H167=""),"",N(D167)-N(E167)-N(F167)-N(G167)+N(H167))</f>
      </c>
      <c r="K167">
        <f>IF(OR(I167="",J167=""),"",ROUND(J167-I167,2))</f>
      </c>
      <c r="L167">
        <f>IF(I167="","",IF(J167="","Not in bank yet",IF(ABS(K167)&lt;0.005,"Matched","Check")))</f>
      </c>
    </row>
    <row r="168">
      <c r="I168">
        <f>IF(AND(D168="",E168="",F168="",G168="",H168=""),"",N(D168)-N(E168)-N(F168)-N(G168)+N(H168))</f>
      </c>
      <c r="K168">
        <f>IF(OR(I168="",J168=""),"",ROUND(J168-I168,2))</f>
      </c>
      <c r="L168">
        <f>IF(I168="","",IF(J168="","Not in bank yet",IF(ABS(K168)&lt;0.005,"Matched","Check")))</f>
      </c>
    </row>
    <row r="169">
      <c r="I169">
        <f>IF(AND(D169="",E169="",F169="",G169="",H169=""),"",N(D169)-N(E169)-N(F169)-N(G169)+N(H169))</f>
      </c>
      <c r="K169">
        <f>IF(OR(I169="",J169=""),"",ROUND(J169-I169,2))</f>
      </c>
      <c r="L169">
        <f>IF(I169="","",IF(J169="","Not in bank yet",IF(ABS(K169)&lt;0.005,"Matched","Check")))</f>
      </c>
    </row>
    <row r="170">
      <c r="I170">
        <f>IF(AND(D170="",E170="",F170="",G170="",H170=""),"",N(D170)-N(E170)-N(F170)-N(G170)+N(H170))</f>
      </c>
      <c r="K170">
        <f>IF(OR(I170="",J170=""),"",ROUND(J170-I170,2))</f>
      </c>
      <c r="L170">
        <f>IF(I170="","",IF(J170="","Not in bank yet",IF(ABS(K170)&lt;0.005,"Matched","Check")))</f>
      </c>
    </row>
    <row r="171">
      <c r="I171">
        <f>IF(AND(D171="",E171="",F171="",G171="",H171=""),"",N(D171)-N(E171)-N(F171)-N(G171)+N(H171))</f>
      </c>
      <c r="K171">
        <f>IF(OR(I171="",J171=""),"",ROUND(J171-I171,2))</f>
      </c>
      <c r="L171">
        <f>IF(I171="","",IF(J171="","Not in bank yet",IF(ABS(K171)&lt;0.005,"Matched","Check")))</f>
      </c>
    </row>
    <row r="172">
      <c r="I172">
        <f>IF(AND(D172="",E172="",F172="",G172="",H172=""),"",N(D172)-N(E172)-N(F172)-N(G172)+N(H172))</f>
      </c>
      <c r="K172">
        <f>IF(OR(I172="",J172=""),"",ROUND(J172-I172,2))</f>
      </c>
      <c r="L172">
        <f>IF(I172="","",IF(J172="","Not in bank yet",IF(ABS(K172)&lt;0.005,"Matched","Check")))</f>
      </c>
    </row>
    <row r="173">
      <c r="I173">
        <f>IF(AND(D173="",E173="",F173="",G173="",H173=""),"",N(D173)-N(E173)-N(F173)-N(G173)+N(H173))</f>
      </c>
      <c r="K173">
        <f>IF(OR(I173="",J173=""),"",ROUND(J173-I173,2))</f>
      </c>
      <c r="L173">
        <f>IF(I173="","",IF(J173="","Not in bank yet",IF(ABS(K173)&lt;0.005,"Matched","Check")))</f>
      </c>
    </row>
    <row r="174">
      <c r="I174">
        <f>IF(AND(D174="",E174="",F174="",G174="",H174=""),"",N(D174)-N(E174)-N(F174)-N(G174)+N(H174))</f>
      </c>
      <c r="K174">
        <f>IF(OR(I174="",J174=""),"",ROUND(J174-I174,2))</f>
      </c>
      <c r="L174">
        <f>IF(I174="","",IF(J174="","Not in bank yet",IF(ABS(K174)&lt;0.005,"Matched","Check")))</f>
      </c>
    </row>
    <row r="175">
      <c r="I175">
        <f>IF(AND(D175="",E175="",F175="",G175="",H175=""),"",N(D175)-N(E175)-N(F175)-N(G175)+N(H175))</f>
      </c>
      <c r="K175">
        <f>IF(OR(I175="",J175=""),"",ROUND(J175-I175,2))</f>
      </c>
      <c r="L175">
        <f>IF(I175="","",IF(J175="","Not in bank yet",IF(ABS(K175)&lt;0.005,"Matched","Check")))</f>
      </c>
    </row>
    <row r="176">
      <c r="I176">
        <f>IF(AND(D176="",E176="",F176="",G176="",H176=""),"",N(D176)-N(E176)-N(F176)-N(G176)+N(H176))</f>
      </c>
      <c r="K176">
        <f>IF(OR(I176="",J176=""),"",ROUND(J176-I176,2))</f>
      </c>
      <c r="L176">
        <f>IF(I176="","",IF(J176="","Not in bank yet",IF(ABS(K176)&lt;0.005,"Matched","Check")))</f>
      </c>
    </row>
    <row r="177">
      <c r="I177">
        <f>IF(AND(D177="",E177="",F177="",G177="",H177=""),"",N(D177)-N(E177)-N(F177)-N(G177)+N(H177))</f>
      </c>
      <c r="K177">
        <f>IF(OR(I177="",J177=""),"",ROUND(J177-I177,2))</f>
      </c>
      <c r="L177">
        <f>IF(I177="","",IF(J177="","Not in bank yet",IF(ABS(K177)&lt;0.005,"Matched","Check")))</f>
      </c>
    </row>
    <row r="178">
      <c r="I178">
        <f>IF(AND(D178="",E178="",F178="",G178="",H178=""),"",N(D178)-N(E178)-N(F178)-N(G178)+N(H178))</f>
      </c>
      <c r="K178">
        <f>IF(OR(I178="",J178=""),"",ROUND(J178-I178,2))</f>
      </c>
      <c r="L178">
        <f>IF(I178="","",IF(J178="","Not in bank yet",IF(ABS(K178)&lt;0.005,"Matched","Check")))</f>
      </c>
    </row>
    <row r="179">
      <c r="I179">
        <f>IF(AND(D179="",E179="",F179="",G179="",H179=""),"",N(D179)-N(E179)-N(F179)-N(G179)+N(H179))</f>
      </c>
      <c r="K179">
        <f>IF(OR(I179="",J179=""),"",ROUND(J179-I179,2))</f>
      </c>
      <c r="L179">
        <f>IF(I179="","",IF(J179="","Not in bank yet",IF(ABS(K179)&lt;0.005,"Matched","Check")))</f>
      </c>
    </row>
    <row r="180">
      <c r="I180">
        <f>IF(AND(D180="",E180="",F180="",G180="",H180=""),"",N(D180)-N(E180)-N(F180)-N(G180)+N(H180))</f>
      </c>
      <c r="K180">
        <f>IF(OR(I180="",J180=""),"",ROUND(J180-I180,2))</f>
      </c>
      <c r="L180">
        <f>IF(I180="","",IF(J180="","Not in bank yet",IF(ABS(K180)&lt;0.005,"Matched","Check")))</f>
      </c>
    </row>
    <row r="181">
      <c r="I181">
        <f>IF(AND(D181="",E181="",F181="",G181="",H181=""),"",N(D181)-N(E181)-N(F181)-N(G181)+N(H181))</f>
      </c>
      <c r="K181">
        <f>IF(OR(I181="",J181=""),"",ROUND(J181-I181,2))</f>
      </c>
      <c r="L181">
        <f>IF(I181="","",IF(J181="","Not in bank yet",IF(ABS(K181)&lt;0.005,"Matched","Check")))</f>
      </c>
    </row>
    <row r="182">
      <c r="I182">
        <f>IF(AND(D182="",E182="",F182="",G182="",H182=""),"",N(D182)-N(E182)-N(F182)-N(G182)+N(H182))</f>
      </c>
      <c r="K182">
        <f>IF(OR(I182="",J182=""),"",ROUND(J182-I182,2))</f>
      </c>
      <c r="L182">
        <f>IF(I182="","",IF(J182="","Not in bank yet",IF(ABS(K182)&lt;0.005,"Matched","Check")))</f>
      </c>
    </row>
    <row r="183">
      <c r="I183">
        <f>IF(AND(D183="",E183="",F183="",G183="",H183=""),"",N(D183)-N(E183)-N(F183)-N(G183)+N(H183))</f>
      </c>
      <c r="K183">
        <f>IF(OR(I183="",J183=""),"",ROUND(J183-I183,2))</f>
      </c>
      <c r="L183">
        <f>IF(I183="","",IF(J183="","Not in bank yet",IF(ABS(K183)&lt;0.005,"Matched","Check")))</f>
      </c>
    </row>
    <row r="184">
      <c r="I184">
        <f>IF(AND(D184="",E184="",F184="",G184="",H184=""),"",N(D184)-N(E184)-N(F184)-N(G184)+N(H184))</f>
      </c>
      <c r="K184">
        <f>IF(OR(I184="",J184=""),"",ROUND(J184-I184,2))</f>
      </c>
      <c r="L184">
        <f>IF(I184="","",IF(J184="","Not in bank yet",IF(ABS(K184)&lt;0.005,"Matched","Check")))</f>
      </c>
    </row>
    <row r="185">
      <c r="I185">
        <f>IF(AND(D185="",E185="",F185="",G185="",H185=""),"",N(D185)-N(E185)-N(F185)-N(G185)+N(H185))</f>
      </c>
      <c r="K185">
        <f>IF(OR(I185="",J185=""),"",ROUND(J185-I185,2))</f>
      </c>
      <c r="L185">
        <f>IF(I185="","",IF(J185="","Not in bank yet",IF(ABS(K185)&lt;0.005,"Matched","Check")))</f>
      </c>
    </row>
    <row r="186">
      <c r="I186">
        <f>IF(AND(D186="",E186="",F186="",G186="",H186=""),"",N(D186)-N(E186)-N(F186)-N(G186)+N(H186))</f>
      </c>
      <c r="K186">
        <f>IF(OR(I186="",J186=""),"",ROUND(J186-I186,2))</f>
      </c>
      <c r="L186">
        <f>IF(I186="","",IF(J186="","Not in bank yet",IF(ABS(K186)&lt;0.005,"Matched","Check")))</f>
      </c>
    </row>
    <row r="187">
      <c r="I187">
        <f>IF(AND(D187="",E187="",F187="",G187="",H187=""),"",N(D187)-N(E187)-N(F187)-N(G187)+N(H187))</f>
      </c>
      <c r="K187">
        <f>IF(OR(I187="",J187=""),"",ROUND(J187-I187,2))</f>
      </c>
      <c r="L187">
        <f>IF(I187="","",IF(J187="","Not in bank yet",IF(ABS(K187)&lt;0.005,"Matched","Check")))</f>
      </c>
    </row>
    <row r="188">
      <c r="I188">
        <f>IF(AND(D188="",E188="",F188="",G188="",H188=""),"",N(D188)-N(E188)-N(F188)-N(G188)+N(H188))</f>
      </c>
      <c r="K188">
        <f>IF(OR(I188="",J188=""),"",ROUND(J188-I188,2))</f>
      </c>
      <c r="L188">
        <f>IF(I188="","",IF(J188="","Not in bank yet",IF(ABS(K188)&lt;0.005,"Matched","Check")))</f>
      </c>
    </row>
    <row r="189">
      <c r="I189">
        <f>IF(AND(D189="",E189="",F189="",G189="",H189=""),"",N(D189)-N(E189)-N(F189)-N(G189)+N(H189))</f>
      </c>
      <c r="K189">
        <f>IF(OR(I189="",J189=""),"",ROUND(J189-I189,2))</f>
      </c>
      <c r="L189">
        <f>IF(I189="","",IF(J189="","Not in bank yet",IF(ABS(K189)&lt;0.005,"Matched","Check")))</f>
      </c>
    </row>
    <row r="190">
      <c r="I190">
        <f>IF(AND(D190="",E190="",F190="",G190="",H190=""),"",N(D190)-N(E190)-N(F190)-N(G190)+N(H190))</f>
      </c>
      <c r="K190">
        <f>IF(OR(I190="",J190=""),"",ROUND(J190-I190,2))</f>
      </c>
      <c r="L190">
        <f>IF(I190="","",IF(J190="","Not in bank yet",IF(ABS(K190)&lt;0.005,"Matched","Check")))</f>
      </c>
    </row>
    <row r="191">
      <c r="I191">
        <f>IF(AND(D191="",E191="",F191="",G191="",H191=""),"",N(D191)-N(E191)-N(F191)-N(G191)+N(H191))</f>
      </c>
      <c r="K191">
        <f>IF(OR(I191="",J191=""),"",ROUND(J191-I191,2))</f>
      </c>
      <c r="L191">
        <f>IF(I191="","",IF(J191="","Not in bank yet",IF(ABS(K191)&lt;0.005,"Matched","Check")))</f>
      </c>
    </row>
    <row r="192">
      <c r="I192">
        <f>IF(AND(D192="",E192="",F192="",G192="",H192=""),"",N(D192)-N(E192)-N(F192)-N(G192)+N(H192))</f>
      </c>
      <c r="K192">
        <f>IF(OR(I192="",J192=""),"",ROUND(J192-I192,2))</f>
      </c>
      <c r="L192">
        <f>IF(I192="","",IF(J192="","Not in bank yet",IF(ABS(K192)&lt;0.005,"Matched","Check")))</f>
      </c>
    </row>
    <row r="193">
      <c r="I193">
        <f>IF(AND(D193="",E193="",F193="",G193="",H193=""),"",N(D193)-N(E193)-N(F193)-N(G193)+N(H193))</f>
      </c>
      <c r="K193">
        <f>IF(OR(I193="",J193=""),"",ROUND(J193-I193,2))</f>
      </c>
      <c r="L193">
        <f>IF(I193="","",IF(J193="","Not in bank yet",IF(ABS(K193)&lt;0.005,"Matched","Check")))</f>
      </c>
    </row>
    <row r="194">
      <c r="I194">
        <f>IF(AND(D194="",E194="",F194="",G194="",H194=""),"",N(D194)-N(E194)-N(F194)-N(G194)+N(H194))</f>
      </c>
      <c r="K194">
        <f>IF(OR(I194="",J194=""),"",ROUND(J194-I194,2))</f>
      </c>
      <c r="L194">
        <f>IF(I194="","",IF(J194="","Not in bank yet",IF(ABS(K194)&lt;0.005,"Matched","Check")))</f>
      </c>
    </row>
    <row r="195">
      <c r="I195">
        <f>IF(AND(D195="",E195="",F195="",G195="",H195=""),"",N(D195)-N(E195)-N(F195)-N(G195)+N(H195))</f>
      </c>
      <c r="K195">
        <f>IF(OR(I195="",J195=""),"",ROUND(J195-I195,2))</f>
      </c>
      <c r="L195">
        <f>IF(I195="","",IF(J195="","Not in bank yet",IF(ABS(K195)&lt;0.005,"Matched","Check")))</f>
      </c>
    </row>
    <row r="196">
      <c r="I196">
        <f>IF(AND(D196="",E196="",F196="",G196="",H196=""),"",N(D196)-N(E196)-N(F196)-N(G196)+N(H196))</f>
      </c>
      <c r="K196">
        <f>IF(OR(I196="",J196=""),"",ROUND(J196-I196,2))</f>
      </c>
      <c r="L196">
        <f>IF(I196="","",IF(J196="","Not in bank yet",IF(ABS(K196)&lt;0.005,"Matched","Check")))</f>
      </c>
    </row>
    <row r="197">
      <c r="I197">
        <f>IF(AND(D197="",E197="",F197="",G197="",H197=""),"",N(D197)-N(E197)-N(F197)-N(G197)+N(H197))</f>
      </c>
      <c r="K197">
        <f>IF(OR(I197="",J197=""),"",ROUND(J197-I197,2))</f>
      </c>
      <c r="L197">
        <f>IF(I197="","",IF(J197="","Not in bank yet",IF(ABS(K197)&lt;0.005,"Matched","Check")))</f>
      </c>
    </row>
    <row r="198">
      <c r="I198">
        <f>IF(AND(D198="",E198="",F198="",G198="",H198=""),"",N(D198)-N(E198)-N(F198)-N(G198)+N(H198))</f>
      </c>
      <c r="K198">
        <f>IF(OR(I198="",J198=""),"",ROUND(J198-I198,2))</f>
      </c>
      <c r="L198">
        <f>IF(I198="","",IF(J198="","Not in bank yet",IF(ABS(K198)&lt;0.005,"Matched","Check")))</f>
      </c>
    </row>
    <row r="199">
      <c r="I199">
        <f>IF(AND(D199="",E199="",F199="",G199="",H199=""),"",N(D199)-N(E199)-N(F199)-N(G199)+N(H199))</f>
      </c>
      <c r="K199">
        <f>IF(OR(I199="",J199=""),"",ROUND(J199-I199,2))</f>
      </c>
      <c r="L199">
        <f>IF(I199="","",IF(J199="","Not in bank yet",IF(ABS(K199)&lt;0.005,"Matched","Check")))</f>
      </c>
    </row>
    <row r="200">
      <c r="I200">
        <f>IF(AND(D200="",E200="",F200="",G200="",H200=""),"",N(D200)-N(E200)-N(F200)-N(G200)+N(H200))</f>
      </c>
      <c r="K200">
        <f>IF(OR(I200="",J200=""),"",ROUND(J200-I200,2))</f>
      </c>
      <c r="L200">
        <f>IF(I200="","",IF(J200="","Not in bank yet",IF(ABS(K200)&lt;0.005,"Matched","Check")))</f>
      </c>
    </row>
    <row r="201">
      <c r="I201">
        <f>IF(AND(D201="",E201="",F201="",G201="",H201=""),"",N(D201)-N(E201)-N(F201)-N(G201)+N(H201))</f>
      </c>
      <c r="K201">
        <f>IF(OR(I201="",J201=""),"",ROUND(J201-I201,2))</f>
      </c>
      <c r="L201">
        <f>IF(I201="","",IF(J201="","Not in bank yet",IF(ABS(K201)&lt;0.005,"Matched","Check")))</f>
      </c>
    </row>
  </sheetData>
  <ignoredErrors>
    <ignoredError numberStoredAsText="1" sqref="A1:L20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cols>
    <col min="1" max="1" width="44.83203125" customWidth="1"/>
    <col min="2" max="2" width="14.83203125" customWidth="1"/>
    <col min="3" max="3" width="14.83203125" customWidth="1"/>
    <col min="4" max="4" width="40.83203125" customWidth="1"/>
  </cols>
  <sheetData>
    <row r="1">
      <c r="A1" t="str">
        <v>Payout row to journal (2 = first payout row)</v>
      </c>
      <c r="B1">
        <v>2</v>
      </c>
    </row>
    <row r="2">
      <c r="A2" t="str">
        <v>Date</v>
      </c>
      <c r="B2">
        <f>INDEX(Payouts!A:A,$B$1)</f>
      </c>
      <c r="C2">
        <f>INDEX(Payouts!B:B,$B$1)&amp;" payout "&amp;INDEX(Payouts!C:C,$B$1)</f>
      </c>
      <c r="D2" t="str">
        <v/>
      </c>
    </row>
    <row r="3">
      <c r="A3" t="str">
        <v>Account</v>
      </c>
      <c r="B3" t="str">
        <v>Debit</v>
      </c>
      <c r="C3" t="str">
        <v>Credit</v>
      </c>
      <c r="D3" t="str">
        <v>Memo</v>
      </c>
    </row>
    <row r="4">
      <c r="A4" t="str">
        <v>Bank (checking)</v>
      </c>
      <c r="B4">
        <f>MAX(0,N(INDEX(Payouts!I:I,$B$1)))</f>
      </c>
      <c r="C4">
        <f>MAX(0,-N(INDEX(Payouts!I:I,$B$1)))</f>
      </c>
      <c r="D4" t="str">
        <v/>
      </c>
    </row>
    <row r="5">
      <c r="A5" t="str">
        <v>Sales refunds / returns</v>
      </c>
      <c r="B5">
        <f>N(INDEX(Payouts!E:E,$B$1))</f>
      </c>
      <c r="C5" t="str">
        <v/>
      </c>
      <c r="D5" t="str">
        <v/>
      </c>
    </row>
    <row r="6">
      <c r="A6" t="str">
        <v>Merchant / processing fees</v>
      </c>
      <c r="B6">
        <f>N(INDEX(Payouts!F:F,$B$1))</f>
      </c>
      <c r="C6" t="str">
        <v/>
      </c>
      <c r="D6" t="str">
        <v/>
      </c>
    </row>
    <row r="7">
      <c r="A7" t="str">
        <v>Dispute losses</v>
      </c>
      <c r="B7">
        <f>N(INDEX(Payouts!G:G,$B$1))</f>
      </c>
      <c r="C7" t="str">
        <v/>
      </c>
      <c r="D7" t="str">
        <v/>
      </c>
    </row>
    <row r="8">
      <c r="A8" t="str">
        <v>Sales</v>
      </c>
      <c r="B8" t="str">
        <v/>
      </c>
      <c r="C8">
        <f>N(INDEX(Payouts!D:D,$B$1))</f>
      </c>
      <c r="D8" t="str">
        <v/>
      </c>
    </row>
    <row r="9">
      <c r="A9" t="str">
        <v>Clearing / other adjustments</v>
      </c>
      <c r="B9">
        <f>MAX(0,-N(INDEX(Payouts!H:H,$B$1)))</f>
      </c>
      <c r="C9">
        <f>MAX(0,N(INDEX(Payouts!H:H,$B$1)))</f>
      </c>
      <c r="D9" t="str">
        <v/>
      </c>
    </row>
    <row r="10">
      <c r="A10" t="str">
        <v>Total</v>
      </c>
      <c r="B10">
        <f>SUM(B4:B9)</f>
      </c>
      <c r="C10">
        <f>SUM(C4:C9)</f>
      </c>
      <c r="D10">
        <f>IF(ROUND(B10-C10,2)=0,"Balanced","Check")</f>
      </c>
    </row>
    <row r="11">
      <c r="A11" t="str">
        <v/>
      </c>
      <c r="B11" t="str">
        <v/>
      </c>
      <c r="C11" t="str">
        <v/>
      </c>
      <c r="D11" t="str">
        <v/>
      </c>
    </row>
    <row r="12">
      <c r="A12" t="str">
        <v>Entry balances when Total debit = Total credit. Not accounting advice: use your own chart of accounts.</v>
      </c>
      <c r="B12" t="str">
        <v/>
      </c>
      <c r="C12" t="str">
        <v/>
      </c>
      <c r="D12" t="str">
        <v/>
      </c>
    </row>
  </sheetData>
  <ignoredErrors>
    <ignoredError numberStoredAsText="1" sqref="A1:D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Payouts</vt:lpstr>
      <vt:lpstr>Journal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